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21120" windowHeight="12840" activeTab="0"/>
  </bookViews>
  <sheets>
    <sheet name="総-汚染発生P56" sheetId="1" r:id="rId1"/>
    <sheet name="海域別汚染発生P57" sheetId="2" r:id="rId2"/>
    <sheet name="2 海上漂流物目視調査結果P56" sheetId="3" state="hidden" r:id="rId3"/>
  </sheets>
  <definedNames>
    <definedName name="_xlnm.Print_Area" localSheetId="1">'海域別汚染発生P57'!$A$1:$T$48</definedName>
  </definedNames>
  <calcPr fullCalcOnLoad="1"/>
</workbook>
</file>

<file path=xl/sharedStrings.xml><?xml version="1.0" encoding="utf-8"?>
<sst xmlns="http://schemas.openxmlformats.org/spreadsheetml/2006/main" count="121" uniqueCount="64">
  <si>
    <t>第五部　海洋汚染統計</t>
  </si>
  <si>
    <t>海洋汚染発生確認状況比較表（対前年比）</t>
  </si>
  <si>
    <t>区分</t>
  </si>
  <si>
    <t>本年</t>
  </si>
  <si>
    <t>前年</t>
  </si>
  <si>
    <t>対前年比</t>
  </si>
  <si>
    <t>合計</t>
  </si>
  <si>
    <t>北海道沿岸</t>
  </si>
  <si>
    <t>本州東岸</t>
  </si>
  <si>
    <t>東京湾</t>
  </si>
  <si>
    <t>伊勢湾</t>
  </si>
  <si>
    <t>大阪湾</t>
  </si>
  <si>
    <t>瀬戸内海
（大阪湾を除く）</t>
  </si>
  <si>
    <t>本州南岸</t>
  </si>
  <si>
    <t>九州沿岸</t>
  </si>
  <si>
    <t>日本海沿岸</t>
  </si>
  <si>
    <t>南西海域</t>
  </si>
  <si>
    <t>　　海　　域</t>
  </si>
  <si>
    <t>合　計</t>
  </si>
  <si>
    <t>排　　　　出　　　　源</t>
  </si>
  <si>
    <t>計</t>
  </si>
  <si>
    <t>判　　　　　明</t>
  </si>
  <si>
    <t>不 明</t>
  </si>
  <si>
    <t>小 計</t>
  </si>
  <si>
    <t>船 舶</t>
  </si>
  <si>
    <t>陸 上</t>
  </si>
  <si>
    <t>その他</t>
  </si>
  <si>
    <t>故 意</t>
  </si>
  <si>
    <t>不注意
取　扱</t>
  </si>
  <si>
    <t>破 損</t>
  </si>
  <si>
    <t>海 難</t>
  </si>
  <si>
    <t>油</t>
  </si>
  <si>
    <t>有害液体物質等</t>
  </si>
  <si>
    <t>廃棄物</t>
  </si>
  <si>
    <t>瀬戸内海
（大阪湾を除く）</t>
  </si>
  <si>
    <t>赤潮・青潮</t>
  </si>
  <si>
    <t>(単位：件）</t>
  </si>
  <si>
    <t>２　海上漂流物目視調査結果</t>
  </si>
  <si>
    <t>（単位：個）</t>
  </si>
  <si>
    <t>種類</t>
  </si>
  <si>
    <t>海域</t>
  </si>
  <si>
    <t>計</t>
  </si>
  <si>
    <t>本州東岸</t>
  </si>
  <si>
    <t>本州南岸
（東部）</t>
  </si>
  <si>
    <t>本州南岸
（西部）</t>
  </si>
  <si>
    <t>南西諸島</t>
  </si>
  <si>
    <t>九州西岸</t>
  </si>
  <si>
    <t>日本海沿岸</t>
  </si>
  <si>
    <t>調査距離
（海里）</t>
  </si>
  <si>
    <t>網　　　片</t>
  </si>
  <si>
    <t>浮　　　子</t>
  </si>
  <si>
    <t>漁具その他</t>
  </si>
  <si>
    <t>木　　　片</t>
  </si>
  <si>
    <t>固形プラスチック類</t>
  </si>
  <si>
    <t>ポリ袋・ビニール袋</t>
  </si>
  <si>
    <t>発泡スチロール</t>
  </si>
  <si>
    <t>金　属　類</t>
  </si>
  <si>
    <t>ガラス類</t>
  </si>
  <si>
    <t>流　　　木</t>
  </si>
  <si>
    <t>そ　の　他</t>
  </si>
  <si>
    <t>（注）：（　）内は調査距離10海里当たりの平均目視個数である。</t>
  </si>
  <si>
    <t>海域別海洋汚染発生確認状況</t>
  </si>
  <si>
    <t>発　　　　生　　　　原　　　　因</t>
  </si>
  <si>
    <t>　　 　   排出源・
　　　　     発生原因別
　汚染物質別　　　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</si>
</sst>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0;[Red]#,##0.00"/>
    <numFmt numFmtId="179" formatCode="&quot;(&quot;#,##0&quot;)&quot;"/>
    <numFmt numFmtId="180" formatCode="[=0]&quot;-&quot;;#,##0"/>
    <numFmt numFmtId="181" formatCode="[=0]&quot;(-)&quot;;#,##0"/>
    <numFmt numFmtId="182" formatCode="&quot;(&quot;#,##0&quot;)&quot;;[=0]&quot;(-)&quot;;General"/>
    <numFmt numFmtId="183" formatCode="[=0]&quot;- &quot;;#,##0\ "/>
    <numFmt numFmtId="184" formatCode="[=0]&quot;- &quot;;#,##0.00\ "/>
    <numFmt numFmtId="185" formatCode="0.00_ "/>
    <numFmt numFmtId="186" formatCode="\(#0.0\)"/>
    <numFmt numFmtId="187" formatCode="#_ "/>
    <numFmt numFmtId="188" formatCode="&quot;(&quot;#,##0.0&quot;)&quot;;[=0]&quot;(-)&quot;;General"/>
    <numFmt numFmtId="189" formatCode="#,##0_);[Red]\(#,##0\)"/>
    <numFmt numFmtId="190" formatCode="[=0]&quot;- &quot;;#,##0"/>
    <numFmt numFmtId="191" formatCode="[=0]&quot;-  &quot;;#,##0"/>
    <numFmt numFmtId="192" formatCode="[=0]&quot;-  &quot;;#,##0\ \ "/>
    <numFmt numFmtId="193" formatCode="&quot;(&quot;#,##0.0&quot;)&quot;;[=0]&quot;(-)  &quot;;General"/>
    <numFmt numFmtId="194" formatCode="&quot;(&quot;#,##0.0&quot;)  &quot;;[=0]&quot;(-)  &quot;;General"/>
    <numFmt numFmtId="195" formatCode="&quot;(&quot;#,##0.00&quot;)  &quot;;[=0]&quot;(-)  &quot;;General"/>
  </numFmts>
  <fonts count="54">
    <font>
      <sz val="10.5"/>
      <name val="ＭＳ 明朝"/>
      <family val="1"/>
    </font>
    <font>
      <sz val="6"/>
      <name val="ＭＳ Ｐ明朝"/>
      <family val="1"/>
    </font>
    <font>
      <sz val="18"/>
      <color indexed="8"/>
      <name val="ＭＳ 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7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distributed" vertical="center"/>
    </xf>
    <xf numFmtId="177" fontId="5" fillId="0" borderId="16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85" fontId="5" fillId="0" borderId="12" xfId="0" applyNumberFormat="1" applyFont="1" applyBorder="1" applyAlignment="1">
      <alignment horizontal="distributed" vertical="center"/>
    </xf>
    <xf numFmtId="185" fontId="3" fillId="0" borderId="0" xfId="0" applyNumberFormat="1" applyFont="1" applyAlignment="1">
      <alignment/>
    </xf>
    <xf numFmtId="0" fontId="6" fillId="0" borderId="0" xfId="61" applyFont="1">
      <alignment/>
      <protection/>
    </xf>
    <xf numFmtId="0" fontId="11" fillId="0" borderId="0" xfId="61" applyFont="1" applyAlignment="1">
      <alignment horizontal="right"/>
      <protection/>
    </xf>
    <xf numFmtId="0" fontId="11" fillId="0" borderId="13" xfId="61" applyFont="1" applyFill="1" applyBorder="1" applyAlignment="1">
      <alignment horizontal="center" vertical="center" wrapText="1"/>
      <protection/>
    </xf>
    <xf numFmtId="0" fontId="11" fillId="0" borderId="21" xfId="61" applyFont="1" applyFill="1" applyBorder="1" applyAlignment="1">
      <alignment horizontal="center" vertical="center"/>
      <protection/>
    </xf>
    <xf numFmtId="0" fontId="11" fillId="0" borderId="22" xfId="61" applyFont="1" applyFill="1" applyBorder="1" applyAlignment="1">
      <alignment horizontal="center" vertical="center"/>
      <protection/>
    </xf>
    <xf numFmtId="0" fontId="11" fillId="0" borderId="23" xfId="61" applyFont="1" applyFill="1" applyBorder="1" applyAlignment="1">
      <alignment horizontal="center" vertical="center" wrapText="1"/>
      <protection/>
    </xf>
    <xf numFmtId="0" fontId="11" fillId="0" borderId="23" xfId="61" applyFont="1" applyFill="1" applyBorder="1" applyAlignment="1">
      <alignment horizontal="center" vertical="center"/>
      <protection/>
    </xf>
    <xf numFmtId="0" fontId="11" fillId="0" borderId="24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vertical="top"/>
      <protection/>
    </xf>
    <xf numFmtId="0" fontId="11" fillId="0" borderId="0" xfId="61" applyFont="1" applyFill="1" applyBorder="1" applyAlignment="1">
      <alignment horizontal="center" vertical="top" wrapText="1"/>
      <protection/>
    </xf>
    <xf numFmtId="192" fontId="6" fillId="0" borderId="25" xfId="61" applyNumberFormat="1" applyFont="1" applyFill="1" applyBorder="1" applyAlignment="1">
      <alignment vertical="center"/>
      <protection/>
    </xf>
    <xf numFmtId="192" fontId="11" fillId="0" borderId="26" xfId="61" applyNumberFormat="1" applyFont="1" applyFill="1" applyBorder="1" applyAlignment="1" applyProtection="1">
      <alignment vertical="center"/>
      <protection locked="0"/>
    </xf>
    <xf numFmtId="192" fontId="11" fillId="0" borderId="27" xfId="61" applyNumberFormat="1" applyFont="1" applyFill="1" applyBorder="1" applyAlignment="1" applyProtection="1">
      <alignment vertical="center"/>
      <protection locked="0"/>
    </xf>
    <xf numFmtId="192" fontId="11" fillId="0" borderId="28" xfId="61" applyNumberFormat="1" applyFont="1" applyFill="1" applyBorder="1" applyAlignment="1" applyProtection="1">
      <alignment vertical="center"/>
      <protection locked="0"/>
    </xf>
    <xf numFmtId="192" fontId="6" fillId="0" borderId="29" xfId="61" applyNumberFormat="1" applyFont="1" applyFill="1" applyBorder="1">
      <alignment/>
      <protection/>
    </xf>
    <xf numFmtId="192" fontId="6" fillId="0" borderId="30" xfId="61" applyNumberFormat="1" applyFont="1" applyFill="1" applyBorder="1">
      <alignment/>
      <protection/>
    </xf>
    <xf numFmtId="192" fontId="6" fillId="0" borderId="31" xfId="61" applyNumberFormat="1" applyFont="1" applyFill="1" applyBorder="1">
      <alignment/>
      <protection/>
    </xf>
    <xf numFmtId="192" fontId="6" fillId="0" borderId="32" xfId="61" applyNumberFormat="1" applyFont="1" applyFill="1" applyBorder="1">
      <alignment/>
      <protection/>
    </xf>
    <xf numFmtId="0" fontId="6" fillId="0" borderId="0" xfId="61" applyFont="1" applyBorder="1">
      <alignment/>
      <protection/>
    </xf>
    <xf numFmtId="192" fontId="6" fillId="0" borderId="0" xfId="61" applyNumberFormat="1" applyFont="1" applyBorder="1">
      <alignment/>
      <protection/>
    </xf>
    <xf numFmtId="195" fontId="6" fillId="0" borderId="33" xfId="49" applyNumberFormat="1" applyFont="1" applyBorder="1" applyAlignment="1">
      <alignment vertical="center"/>
    </xf>
    <xf numFmtId="195" fontId="6" fillId="0" borderId="34" xfId="49" applyNumberFormat="1" applyFont="1" applyBorder="1" applyAlignment="1">
      <alignment vertical="center"/>
    </xf>
    <xf numFmtId="195" fontId="6" fillId="0" borderId="35" xfId="49" applyNumberFormat="1" applyFont="1" applyBorder="1" applyAlignment="1">
      <alignment vertical="center"/>
    </xf>
    <xf numFmtId="195" fontId="6" fillId="0" borderId="36" xfId="49" applyNumberFormat="1" applyFont="1" applyBorder="1" applyAlignment="1">
      <alignment vertical="center"/>
    </xf>
    <xf numFmtId="192" fontId="6" fillId="0" borderId="25" xfId="61" applyNumberFormat="1" applyFont="1" applyFill="1" applyBorder="1">
      <alignment/>
      <protection/>
    </xf>
    <xf numFmtId="192" fontId="11" fillId="0" borderId="26" xfId="61" applyNumberFormat="1" applyFont="1" applyFill="1" applyBorder="1" applyProtection="1">
      <alignment/>
      <protection locked="0"/>
    </xf>
    <xf numFmtId="192" fontId="11" fillId="0" borderId="27" xfId="61" applyNumberFormat="1" applyFont="1" applyFill="1" applyBorder="1" applyProtection="1">
      <alignment/>
      <protection locked="0"/>
    </xf>
    <xf numFmtId="192" fontId="11" fillId="0" borderId="28" xfId="61" applyNumberFormat="1" applyFont="1" applyFill="1" applyBorder="1" applyProtection="1">
      <alignment/>
      <protection locked="0"/>
    </xf>
    <xf numFmtId="195" fontId="6" fillId="0" borderId="25" xfId="61" applyNumberFormat="1" applyFont="1" applyFill="1" applyBorder="1">
      <alignment/>
      <protection/>
    </xf>
    <xf numFmtId="195" fontId="11" fillId="0" borderId="37" xfId="61" applyNumberFormat="1" applyFont="1" applyFill="1" applyBorder="1">
      <alignment/>
      <protection/>
    </xf>
    <xf numFmtId="195" fontId="11" fillId="0" borderId="27" xfId="61" applyNumberFormat="1" applyFont="1" applyFill="1" applyBorder="1">
      <alignment/>
      <protection/>
    </xf>
    <xf numFmtId="195" fontId="11" fillId="0" borderId="38" xfId="61" applyNumberFormat="1" applyFont="1" applyFill="1" applyBorder="1">
      <alignment/>
      <protection/>
    </xf>
    <xf numFmtId="192" fontId="6" fillId="0" borderId="39" xfId="61" applyNumberFormat="1" applyFont="1" applyFill="1" applyBorder="1">
      <alignment/>
      <protection/>
    </xf>
    <xf numFmtId="192" fontId="11" fillId="0" borderId="40" xfId="61" applyNumberFormat="1" applyFont="1" applyFill="1" applyBorder="1" applyProtection="1">
      <alignment/>
      <protection locked="0"/>
    </xf>
    <xf numFmtId="192" fontId="11" fillId="0" borderId="41" xfId="61" applyNumberFormat="1" applyFont="1" applyFill="1" applyBorder="1" applyProtection="1">
      <alignment/>
      <protection locked="0"/>
    </xf>
    <xf numFmtId="192" fontId="11" fillId="0" borderId="42" xfId="61" applyNumberFormat="1" applyFont="1" applyFill="1" applyBorder="1" applyProtection="1">
      <alignment/>
      <protection locked="0"/>
    </xf>
    <xf numFmtId="187" fontId="6" fillId="0" borderId="0" xfId="61" applyNumberFormat="1" applyFont="1" applyBorder="1">
      <alignment/>
      <protection/>
    </xf>
    <xf numFmtId="195" fontId="6" fillId="0" borderId="43" xfId="61" applyNumberFormat="1" applyFont="1" applyFill="1" applyBorder="1">
      <alignment/>
      <protection/>
    </xf>
    <xf numFmtId="195" fontId="11" fillId="0" borderId="44" xfId="61" applyNumberFormat="1" applyFont="1" applyFill="1" applyBorder="1">
      <alignment/>
      <protection/>
    </xf>
    <xf numFmtId="0" fontId="11" fillId="0" borderId="0" xfId="61" applyFont="1" applyFill="1" applyBorder="1" applyAlignment="1">
      <alignment horizontal="center" vertical="center"/>
      <protection/>
    </xf>
    <xf numFmtId="195" fontId="11" fillId="0" borderId="26" xfId="61" applyNumberFormat="1" applyFont="1" applyFill="1" applyBorder="1">
      <alignment/>
      <protection/>
    </xf>
    <xf numFmtId="195" fontId="11" fillId="0" borderId="28" xfId="61" applyNumberFormat="1" applyFont="1" applyFill="1" applyBorder="1">
      <alignment/>
      <protection/>
    </xf>
    <xf numFmtId="195" fontId="6" fillId="0" borderId="33" xfId="61" applyNumberFormat="1" applyFont="1" applyFill="1" applyBorder="1">
      <alignment/>
      <protection/>
    </xf>
    <xf numFmtId="195" fontId="11" fillId="0" borderId="34" xfId="61" applyNumberFormat="1" applyFont="1" applyFill="1" applyBorder="1">
      <alignment/>
      <protection/>
    </xf>
    <xf numFmtId="195" fontId="11" fillId="0" borderId="35" xfId="61" applyNumberFormat="1" applyFont="1" applyFill="1" applyBorder="1">
      <alignment/>
      <protection/>
    </xf>
    <xf numFmtId="195" fontId="11" fillId="0" borderId="36" xfId="61" applyNumberFormat="1" applyFont="1" applyFill="1" applyBorder="1">
      <alignment/>
      <protection/>
    </xf>
    <xf numFmtId="195" fontId="6" fillId="0" borderId="0" xfId="61" applyNumberFormat="1" applyFont="1" applyFill="1" applyBorder="1">
      <alignment/>
      <protection/>
    </xf>
    <xf numFmtId="195" fontId="11" fillId="0" borderId="0" xfId="61" applyNumberFormat="1" applyFont="1" applyFill="1" applyBorder="1">
      <alignment/>
      <protection/>
    </xf>
    <xf numFmtId="0" fontId="11" fillId="0" borderId="0" xfId="61" applyFont="1">
      <alignment/>
      <protection/>
    </xf>
    <xf numFmtId="0" fontId="12" fillId="0" borderId="0" xfId="62" applyFont="1" applyFill="1">
      <alignment/>
      <protection/>
    </xf>
    <xf numFmtId="0" fontId="13" fillId="0" borderId="0" xfId="62" applyFont="1" applyFill="1">
      <alignment/>
      <protection/>
    </xf>
    <xf numFmtId="0" fontId="12" fillId="0" borderId="0" xfId="62" applyFont="1" applyFill="1" applyAlignment="1">
      <alignment horizontal="center" vertical="center"/>
      <protection/>
    </xf>
    <xf numFmtId="183" fontId="14" fillId="0" borderId="45" xfId="62" applyNumberFormat="1" applyFont="1" applyFill="1" applyBorder="1">
      <alignment/>
      <protection/>
    </xf>
    <xf numFmtId="183" fontId="14" fillId="0" borderId="27" xfId="62" applyNumberFormat="1" applyFont="1" applyFill="1" applyBorder="1">
      <alignment/>
      <protection/>
    </xf>
    <xf numFmtId="183" fontId="14" fillId="0" borderId="31" xfId="62" applyNumberFormat="1" applyFont="1" applyFill="1" applyBorder="1">
      <alignment/>
      <protection/>
    </xf>
    <xf numFmtId="183" fontId="14" fillId="0" borderId="28" xfId="62" applyNumberFormat="1" applyFont="1" applyFill="1" applyBorder="1">
      <alignment/>
      <protection/>
    </xf>
    <xf numFmtId="183" fontId="14" fillId="0" borderId="46" xfId="62" applyNumberFormat="1" applyFont="1" applyFill="1" applyBorder="1">
      <alignment/>
      <protection/>
    </xf>
    <xf numFmtId="183" fontId="14" fillId="0" borderId="35" xfId="62" applyNumberFormat="1" applyFont="1" applyFill="1" applyBorder="1">
      <alignment/>
      <protection/>
    </xf>
    <xf numFmtId="183" fontId="14" fillId="0" borderId="36" xfId="62" applyNumberFormat="1" applyFont="1" applyFill="1" applyBorder="1">
      <alignment/>
      <protection/>
    </xf>
    <xf numFmtId="183" fontId="14" fillId="0" borderId="27" xfId="62" applyNumberFormat="1" applyFont="1" applyFill="1" applyBorder="1" applyProtection="1">
      <alignment/>
      <protection locked="0"/>
    </xf>
    <xf numFmtId="183" fontId="14" fillId="0" borderId="28" xfId="62" applyNumberFormat="1" applyFont="1" applyFill="1" applyBorder="1" applyProtection="1">
      <alignment/>
      <protection locked="0"/>
    </xf>
    <xf numFmtId="183" fontId="14" fillId="0" borderId="35" xfId="62" applyNumberFormat="1" applyFont="1" applyFill="1" applyBorder="1" applyProtection="1">
      <alignment/>
      <protection locked="0"/>
    </xf>
    <xf numFmtId="183" fontId="14" fillId="0" borderId="36" xfId="62" applyNumberFormat="1" applyFont="1" applyFill="1" applyBorder="1" applyProtection="1">
      <alignment/>
      <protection locked="0"/>
    </xf>
    <xf numFmtId="183" fontId="14" fillId="0" borderId="47" xfId="62" applyNumberFormat="1" applyFont="1" applyFill="1" applyBorder="1">
      <alignment/>
      <protection/>
    </xf>
    <xf numFmtId="183" fontId="14" fillId="0" borderId="31" xfId="62" applyNumberFormat="1" applyFont="1" applyFill="1" applyBorder="1" applyProtection="1">
      <alignment/>
      <protection locked="0"/>
    </xf>
    <xf numFmtId="183" fontId="14" fillId="0" borderId="32" xfId="62" applyNumberFormat="1" applyFont="1" applyFill="1" applyBorder="1" applyProtection="1">
      <alignment/>
      <protection locked="0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185" fontId="6" fillId="0" borderId="19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85" fontId="6" fillId="0" borderId="12" xfId="0" applyNumberFormat="1" applyFont="1" applyBorder="1" applyAlignment="1">
      <alignment vertical="center"/>
    </xf>
    <xf numFmtId="185" fontId="6" fillId="0" borderId="0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85" fontId="6" fillId="0" borderId="16" xfId="0" applyNumberFormat="1" applyFont="1" applyBorder="1" applyAlignment="1">
      <alignment vertical="center"/>
    </xf>
    <xf numFmtId="0" fontId="14" fillId="0" borderId="0" xfId="62" applyFont="1" applyFill="1">
      <alignment/>
      <protection/>
    </xf>
    <xf numFmtId="0" fontId="10" fillId="0" borderId="0" xfId="62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15" fillId="0" borderId="12" xfId="62" applyFont="1" applyFill="1" applyBorder="1" applyAlignment="1">
      <alignment horizontal="distributed" vertical="center"/>
      <protection/>
    </xf>
    <xf numFmtId="0" fontId="15" fillId="0" borderId="0" xfId="62" applyFont="1" applyFill="1" applyBorder="1" applyAlignment="1">
      <alignment horizontal="distributed" vertical="center"/>
      <protection/>
    </xf>
    <xf numFmtId="0" fontId="15" fillId="0" borderId="12" xfId="62" applyFont="1" applyFill="1" applyBorder="1" applyAlignment="1">
      <alignment/>
      <protection/>
    </xf>
    <xf numFmtId="0" fontId="15" fillId="0" borderId="12" xfId="62" applyFont="1" applyFill="1" applyBorder="1" applyAlignment="1">
      <alignment horizontal="distributed" vertical="center" wrapText="1"/>
      <protection/>
    </xf>
    <xf numFmtId="0" fontId="17" fillId="0" borderId="0" xfId="62" applyFont="1" applyFill="1" applyBorder="1" applyAlignment="1">
      <alignment/>
      <protection/>
    </xf>
    <xf numFmtId="0" fontId="15" fillId="0" borderId="0" xfId="62" applyFont="1" applyFill="1" applyBorder="1" applyAlignment="1">
      <alignment/>
      <protection/>
    </xf>
    <xf numFmtId="0" fontId="15" fillId="0" borderId="0" xfId="62" applyFont="1" applyFill="1" applyBorder="1" applyAlignment="1">
      <alignment horizontal="distributed" vertical="center" wrapText="1"/>
      <protection/>
    </xf>
    <xf numFmtId="0" fontId="17" fillId="0" borderId="16" xfId="62" applyFont="1" applyFill="1" applyBorder="1" applyAlignment="1">
      <alignment/>
      <protection/>
    </xf>
    <xf numFmtId="0" fontId="15" fillId="0" borderId="16" xfId="62" applyFont="1" applyFill="1" applyBorder="1" applyAlignment="1">
      <alignment/>
      <protection/>
    </xf>
    <xf numFmtId="0" fontId="15" fillId="0" borderId="16" xfId="62" applyFont="1" applyFill="1" applyBorder="1" applyAlignment="1">
      <alignment horizontal="distributed" vertical="center" wrapText="1"/>
      <protection/>
    </xf>
    <xf numFmtId="0" fontId="15" fillId="0" borderId="16" xfId="62" applyFont="1" applyFill="1" applyBorder="1" applyAlignment="1">
      <alignment horizontal="distributed" vertical="center"/>
      <protection/>
    </xf>
    <xf numFmtId="0" fontId="17" fillId="0" borderId="12" xfId="62" applyFont="1" applyFill="1" applyBorder="1" applyAlignment="1">
      <alignment/>
      <protection/>
    </xf>
    <xf numFmtId="0" fontId="15" fillId="0" borderId="41" xfId="62" applyFont="1" applyFill="1" applyBorder="1" applyAlignment="1">
      <alignment horizontal="center" vertical="center" textRotation="255"/>
      <protection/>
    </xf>
    <xf numFmtId="0" fontId="15" fillId="0" borderId="41" xfId="62" applyFont="1" applyFill="1" applyBorder="1" applyAlignment="1">
      <alignment horizontal="center" vertical="center" textRotation="255" wrapText="1"/>
      <protection/>
    </xf>
    <xf numFmtId="183" fontId="14" fillId="0" borderId="32" xfId="62" applyNumberFormat="1" applyFont="1" applyFill="1" applyBorder="1">
      <alignment/>
      <protection/>
    </xf>
    <xf numFmtId="0" fontId="2" fillId="0" borderId="0" xfId="0" applyFont="1" applyAlignment="1">
      <alignment horizontal="center" vertical="center"/>
    </xf>
    <xf numFmtId="0" fontId="15" fillId="0" borderId="48" xfId="62" applyFont="1" applyFill="1" applyBorder="1" applyAlignment="1">
      <alignment horizontal="center" vertical="center" textRotation="255"/>
      <protection/>
    </xf>
    <xf numFmtId="0" fontId="15" fillId="0" borderId="49" xfId="62" applyFont="1" applyFill="1" applyBorder="1" applyAlignment="1">
      <alignment horizontal="center" vertical="center" textRotation="255"/>
      <protection/>
    </xf>
    <xf numFmtId="0" fontId="15" fillId="0" borderId="50" xfId="62" applyFont="1" applyFill="1" applyBorder="1" applyAlignment="1">
      <alignment horizontal="center" vertical="center" textRotation="255"/>
      <protection/>
    </xf>
    <xf numFmtId="0" fontId="15" fillId="0" borderId="51" xfId="62" applyFont="1" applyFill="1" applyBorder="1" applyAlignment="1">
      <alignment horizontal="center"/>
      <protection/>
    </xf>
    <xf numFmtId="0" fontId="15" fillId="0" borderId="51" xfId="62" applyFont="1" applyFill="1" applyBorder="1" applyAlignment="1">
      <alignment horizontal="center" vertical="center" textRotation="255"/>
      <protection/>
    </xf>
    <xf numFmtId="0" fontId="15" fillId="0" borderId="41" xfId="62" applyFont="1" applyFill="1" applyBorder="1" applyAlignment="1">
      <alignment horizontal="center" vertical="center" textRotation="255"/>
      <protection/>
    </xf>
    <xf numFmtId="0" fontId="15" fillId="0" borderId="52" xfId="62" applyFont="1" applyFill="1" applyBorder="1" applyAlignment="1">
      <alignment horizontal="center"/>
      <protection/>
    </xf>
    <xf numFmtId="0" fontId="15" fillId="0" borderId="23" xfId="62" applyFont="1" applyFill="1" applyBorder="1" applyAlignment="1">
      <alignment horizontal="center"/>
      <protection/>
    </xf>
    <xf numFmtId="0" fontId="15" fillId="0" borderId="53" xfId="62" applyFont="1" applyFill="1" applyBorder="1" applyAlignment="1">
      <alignment horizontal="center" vertical="center" textRotation="255"/>
      <protection/>
    </xf>
    <xf numFmtId="0" fontId="15" fillId="0" borderId="54" xfId="62" applyFont="1" applyFill="1" applyBorder="1" applyAlignment="1">
      <alignment horizontal="center" vertical="center" textRotation="255"/>
      <protection/>
    </xf>
    <xf numFmtId="0" fontId="15" fillId="0" borderId="55" xfId="62" applyFont="1" applyFill="1" applyBorder="1" applyAlignment="1">
      <alignment horizontal="center" vertical="center" textRotation="255"/>
      <protection/>
    </xf>
    <xf numFmtId="0" fontId="15" fillId="0" borderId="42" xfId="62" applyFont="1" applyFill="1" applyBorder="1" applyAlignment="1">
      <alignment horizontal="center" vertical="center" textRotation="255"/>
      <protection/>
    </xf>
    <xf numFmtId="0" fontId="15" fillId="0" borderId="24" xfId="62" applyFont="1" applyFill="1" applyBorder="1" applyAlignment="1">
      <alignment horizontal="center"/>
      <protection/>
    </xf>
    <xf numFmtId="0" fontId="15" fillId="0" borderId="11" xfId="62" applyFont="1" applyFill="1" applyBorder="1" applyAlignment="1">
      <alignment horizontal="distributed" vertical="center"/>
      <protection/>
    </xf>
    <xf numFmtId="0" fontId="15" fillId="0" borderId="14" xfId="62" applyFont="1" applyFill="1" applyBorder="1" applyAlignment="1">
      <alignment horizontal="distributed" vertical="center"/>
      <protection/>
    </xf>
    <xf numFmtId="0" fontId="15" fillId="0" borderId="15" xfId="62" applyFont="1" applyFill="1" applyBorder="1" applyAlignment="1">
      <alignment horizontal="distributed" vertical="center"/>
      <protection/>
    </xf>
    <xf numFmtId="0" fontId="15" fillId="0" borderId="11" xfId="62" applyFont="1" applyFill="1" applyBorder="1" applyAlignment="1">
      <alignment horizontal="left" vertical="center"/>
      <protection/>
    </xf>
    <xf numFmtId="0" fontId="15" fillId="0" borderId="14" xfId="62" applyFont="1" applyFill="1" applyBorder="1" applyAlignment="1">
      <alignment horizontal="left" vertical="center"/>
      <protection/>
    </xf>
    <xf numFmtId="0" fontId="15" fillId="0" borderId="29" xfId="62" applyFont="1" applyFill="1" applyBorder="1" applyAlignment="1">
      <alignment horizontal="center" vertical="center"/>
      <protection/>
    </xf>
    <xf numFmtId="0" fontId="15" fillId="0" borderId="25" xfId="62" applyFont="1" applyFill="1" applyBorder="1" applyAlignment="1">
      <alignment horizontal="center" vertical="center"/>
      <protection/>
    </xf>
    <xf numFmtId="176" fontId="14" fillId="0" borderId="29" xfId="62" applyNumberFormat="1" applyFont="1" applyFill="1" applyBorder="1" applyAlignment="1">
      <alignment vertical="center"/>
      <protection/>
    </xf>
    <xf numFmtId="176" fontId="14" fillId="0" borderId="25" xfId="62" applyNumberFormat="1" applyFont="1" applyFill="1" applyBorder="1" applyAlignment="1">
      <alignment vertical="center"/>
      <protection/>
    </xf>
    <xf numFmtId="176" fontId="14" fillId="0" borderId="33" xfId="62" applyNumberFormat="1" applyFont="1" applyFill="1" applyBorder="1" applyAlignment="1">
      <alignment vertical="center"/>
      <protection/>
    </xf>
    <xf numFmtId="0" fontId="15" fillId="0" borderId="11" xfId="62" applyFont="1" applyFill="1" applyBorder="1" applyAlignment="1">
      <alignment horizontal="distributed" vertical="center" wrapText="1"/>
      <protection/>
    </xf>
    <xf numFmtId="180" fontId="14" fillId="0" borderId="56" xfId="62" applyNumberFormat="1" applyFont="1" applyFill="1" applyBorder="1" applyAlignment="1" applyProtection="1">
      <alignment horizontal="center" vertical="center"/>
      <protection locked="0"/>
    </xf>
    <xf numFmtId="180" fontId="14" fillId="0" borderId="57" xfId="62" applyNumberFormat="1" applyFont="1" applyFill="1" applyBorder="1" applyAlignment="1" applyProtection="1">
      <alignment horizontal="center" vertical="center"/>
      <protection locked="0"/>
    </xf>
    <xf numFmtId="180" fontId="14" fillId="0" borderId="58" xfId="62" applyNumberFormat="1" applyFont="1" applyFill="1" applyBorder="1" applyAlignment="1" applyProtection="1">
      <alignment horizontal="center" vertical="center"/>
      <protection locked="0"/>
    </xf>
    <xf numFmtId="0" fontId="15" fillId="0" borderId="14" xfId="62" applyFont="1" applyFill="1" applyBorder="1" applyAlignment="1">
      <alignment horizontal="distributed" vertical="center" wrapText="1"/>
      <protection/>
    </xf>
    <xf numFmtId="0" fontId="16" fillId="0" borderId="59" xfId="62" applyFont="1" applyFill="1" applyBorder="1" applyAlignment="1">
      <alignment horizontal="left" vertical="center" wrapText="1"/>
      <protection/>
    </xf>
    <xf numFmtId="0" fontId="16" fillId="0" borderId="60" xfId="62" applyFont="1" applyFill="1" applyBorder="1" applyAlignment="1">
      <alignment horizontal="left" vertical="center" wrapText="1"/>
      <protection/>
    </xf>
    <xf numFmtId="0" fontId="16" fillId="0" borderId="61" xfId="62" applyFont="1" applyFill="1" applyBorder="1" applyAlignment="1">
      <alignment horizontal="left" vertical="center" wrapText="1"/>
      <protection/>
    </xf>
    <xf numFmtId="0" fontId="16" fillId="0" borderId="62" xfId="62" applyFont="1" applyFill="1" applyBorder="1" applyAlignment="1">
      <alignment horizontal="left" vertical="center" wrapText="1"/>
      <protection/>
    </xf>
    <xf numFmtId="0" fontId="16" fillId="0" borderId="63" xfId="62" applyFont="1" applyFill="1" applyBorder="1" applyAlignment="1">
      <alignment horizontal="left" vertical="center" wrapText="1"/>
      <protection/>
    </xf>
    <xf numFmtId="0" fontId="16" fillId="0" borderId="64" xfId="62" applyFont="1" applyFill="1" applyBorder="1" applyAlignment="1">
      <alignment horizontal="left" vertical="center" wrapText="1"/>
      <protection/>
    </xf>
    <xf numFmtId="180" fontId="14" fillId="0" borderId="65" xfId="62" applyNumberFormat="1" applyFont="1" applyFill="1" applyBorder="1" applyAlignment="1">
      <alignment horizontal="center" vertical="center"/>
      <protection/>
    </xf>
    <xf numFmtId="180" fontId="14" fillId="0" borderId="66" xfId="62" applyNumberFormat="1" applyFont="1" applyFill="1" applyBorder="1" applyAlignment="1">
      <alignment horizontal="center" vertical="center"/>
      <protection/>
    </xf>
    <xf numFmtId="180" fontId="14" fillId="0" borderId="67" xfId="62" applyNumberFormat="1" applyFont="1" applyFill="1" applyBorder="1" applyAlignment="1">
      <alignment horizontal="center" vertical="center"/>
      <protection/>
    </xf>
    <xf numFmtId="0" fontId="11" fillId="0" borderId="14" xfId="61" applyFont="1" applyFill="1" applyBorder="1" applyAlignment="1">
      <alignment horizontal="center" vertical="center"/>
      <protection/>
    </xf>
    <xf numFmtId="0" fontId="11" fillId="0" borderId="0" xfId="61" applyFont="1" applyFill="1" applyBorder="1" applyAlignment="1">
      <alignment horizontal="center" vertical="center"/>
      <protection/>
    </xf>
    <xf numFmtId="0" fontId="11" fillId="0" borderId="68" xfId="61" applyFont="1" applyFill="1" applyBorder="1" applyAlignment="1">
      <alignment horizontal="center" vertical="center"/>
      <protection/>
    </xf>
    <xf numFmtId="0" fontId="11" fillId="0" borderId="69" xfId="61" applyFont="1" applyFill="1" applyBorder="1" applyAlignment="1">
      <alignment horizontal="center" vertical="center"/>
      <protection/>
    </xf>
    <xf numFmtId="0" fontId="11" fillId="0" borderId="70" xfId="61" applyFont="1" applyFill="1" applyBorder="1" applyAlignment="1">
      <alignment horizontal="center" vertical="center"/>
      <protection/>
    </xf>
    <xf numFmtId="0" fontId="11" fillId="0" borderId="71" xfId="61" applyFont="1" applyFill="1" applyBorder="1" applyAlignment="1">
      <alignment horizontal="center" vertical="center"/>
      <protection/>
    </xf>
    <xf numFmtId="0" fontId="10" fillId="0" borderId="16" xfId="61" applyFont="1" applyBorder="1" applyAlignment="1">
      <alignment horizontal="left" vertical="center"/>
      <protection/>
    </xf>
    <xf numFmtId="0" fontId="11" fillId="0" borderId="59" xfId="61" applyFont="1" applyFill="1" applyBorder="1" applyAlignment="1">
      <alignment horizontal="left" wrapText="1"/>
      <protection/>
    </xf>
    <xf numFmtId="0" fontId="6" fillId="0" borderId="72" xfId="61" applyFont="1" applyBorder="1">
      <alignment/>
      <protection/>
    </xf>
    <xf numFmtId="0" fontId="11" fillId="0" borderId="11" xfId="61" applyFont="1" applyFill="1" applyBorder="1" applyAlignment="1">
      <alignment horizontal="center" vertical="center"/>
      <protection/>
    </xf>
    <xf numFmtId="0" fontId="11" fillId="0" borderId="12" xfId="61" applyFont="1" applyFill="1" applyBorder="1" applyAlignment="1">
      <alignment horizontal="center" vertical="center"/>
      <protection/>
    </xf>
    <xf numFmtId="0" fontId="11" fillId="0" borderId="15" xfId="61" applyFont="1" applyFill="1" applyBorder="1" applyAlignment="1">
      <alignment horizontal="center" vertical="center"/>
      <protection/>
    </xf>
    <xf numFmtId="0" fontId="11" fillId="0" borderId="16" xfId="61" applyFont="1" applyFill="1" applyBorder="1" applyAlignment="1">
      <alignment horizontal="center" vertical="center"/>
      <protection/>
    </xf>
    <xf numFmtId="0" fontId="11" fillId="0" borderId="13" xfId="61" applyFont="1" applyFill="1" applyBorder="1" applyAlignment="1">
      <alignment horizontal="center" vertical="center"/>
      <protection/>
    </xf>
    <xf numFmtId="0" fontId="11" fillId="0" borderId="73" xfId="61" applyFont="1" applyFill="1" applyBorder="1" applyAlignment="1">
      <alignment horizontal="center" vertical="center"/>
      <protection/>
    </xf>
    <xf numFmtId="0" fontId="11" fillId="0" borderId="50" xfId="6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p56 第5部 2 海上漂流物" xfId="61"/>
    <cellStyle name="標準_第五部p55p56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2</xdr:row>
      <xdr:rowOff>9525</xdr:rowOff>
    </xdr:from>
    <xdr:to>
      <xdr:col>3</xdr:col>
      <xdr:colOff>9525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647700" y="838200"/>
          <a:ext cx="11430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123825</xdr:rowOff>
    </xdr:from>
    <xdr:to>
      <xdr:col>9</xdr:col>
      <xdr:colOff>838200</xdr:colOff>
      <xdr:row>29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00025" y="123825"/>
          <a:ext cx="7753350" cy="7305675"/>
        </a:xfrm>
        <a:prstGeom prst="rect">
          <a:avLst/>
        </a:prstGeom>
        <a:solidFill>
          <a:srgbClr val="FFFFFF"/>
        </a:solidFill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削除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Normal="85" zoomScaleSheetLayoutView="100" zoomScalePageLayoutView="0" workbookViewId="0" topLeftCell="A1">
      <selection activeCell="A1" sqref="A1:L1"/>
    </sheetView>
  </sheetViews>
  <sheetFormatPr defaultColWidth="9.00390625" defaultRowHeight="12.75"/>
  <cols>
    <col min="1" max="1" width="3.375" style="1" customWidth="1"/>
    <col min="2" max="2" width="15.75390625" style="1" customWidth="1"/>
    <col min="3" max="4" width="3.375" style="1" customWidth="1"/>
    <col min="5" max="5" width="14.75390625" style="1" customWidth="1"/>
    <col min="6" max="6" width="3.75390625" style="1" customWidth="1"/>
    <col min="7" max="7" width="3.375" style="1" customWidth="1"/>
    <col min="8" max="8" width="14.625" style="1" customWidth="1"/>
    <col min="9" max="9" width="3.625" style="1" customWidth="1"/>
    <col min="10" max="10" width="3.375" style="1" customWidth="1"/>
    <col min="11" max="11" width="14.625" style="26" customWidth="1"/>
    <col min="12" max="12" width="3.375" style="1" customWidth="1"/>
    <col min="13" max="16384" width="9.125" style="1" customWidth="1"/>
  </cols>
  <sheetData>
    <row r="1" spans="1:12" ht="41.25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2:12" s="2" customFormat="1" ht="28.5" customHeight="1">
      <c r="B2" s="2" t="s">
        <v>1</v>
      </c>
      <c r="K2" s="24" t="s">
        <v>36</v>
      </c>
      <c r="L2" s="23"/>
    </row>
    <row r="3" spans="1:12" s="2" customFormat="1" ht="36" customHeight="1">
      <c r="A3" s="7"/>
      <c r="B3" s="8" t="s">
        <v>2</v>
      </c>
      <c r="C3" s="10"/>
      <c r="D3" s="9"/>
      <c r="E3" s="8" t="s">
        <v>3</v>
      </c>
      <c r="F3" s="10"/>
      <c r="G3" s="9"/>
      <c r="H3" s="8" t="s">
        <v>4</v>
      </c>
      <c r="I3" s="10"/>
      <c r="J3" s="9"/>
      <c r="K3" s="25" t="s">
        <v>5</v>
      </c>
      <c r="L3" s="10"/>
    </row>
    <row r="4" spans="1:12" s="2" customFormat="1" ht="36" customHeight="1">
      <c r="A4" s="18"/>
      <c r="B4" s="19" t="s">
        <v>6</v>
      </c>
      <c r="C4" s="20"/>
      <c r="D4" s="21"/>
      <c r="E4" s="93">
        <f>SUM(E5:E14)</f>
        <v>392</v>
      </c>
      <c r="F4" s="94"/>
      <c r="G4" s="93"/>
      <c r="H4" s="93">
        <f>SUM(H5:H14)</f>
        <v>380</v>
      </c>
      <c r="I4" s="94"/>
      <c r="J4" s="93"/>
      <c r="K4" s="95">
        <f>E4/H4</f>
        <v>1.0315789473684212</v>
      </c>
      <c r="L4" s="22"/>
    </row>
    <row r="5" spans="1:12" s="2" customFormat="1" ht="48" customHeight="1">
      <c r="A5" s="11"/>
      <c r="B5" s="3" t="s">
        <v>7</v>
      </c>
      <c r="C5" s="16"/>
      <c r="D5" s="4"/>
      <c r="E5" s="96">
        <v>46</v>
      </c>
      <c r="F5" s="97"/>
      <c r="G5" s="96"/>
      <c r="H5" s="96">
        <v>48</v>
      </c>
      <c r="I5" s="97"/>
      <c r="J5" s="96"/>
      <c r="K5" s="98">
        <f>E5/H5</f>
        <v>0.9583333333333334</v>
      </c>
      <c r="L5" s="5"/>
    </row>
    <row r="6" spans="1:12" s="2" customFormat="1" ht="48" customHeight="1">
      <c r="A6" s="11"/>
      <c r="B6" s="3" t="s">
        <v>8</v>
      </c>
      <c r="C6" s="16"/>
      <c r="D6" s="4"/>
      <c r="E6" s="96">
        <v>45</v>
      </c>
      <c r="F6" s="97"/>
      <c r="G6" s="96"/>
      <c r="H6" s="96">
        <v>37</v>
      </c>
      <c r="I6" s="97"/>
      <c r="J6" s="96"/>
      <c r="K6" s="99">
        <f>E6/H6</f>
        <v>1.2162162162162162</v>
      </c>
      <c r="L6" s="5"/>
    </row>
    <row r="7" spans="1:12" s="2" customFormat="1" ht="48" customHeight="1">
      <c r="A7" s="11"/>
      <c r="B7" s="3" t="s">
        <v>9</v>
      </c>
      <c r="C7" s="16"/>
      <c r="D7" s="4"/>
      <c r="E7" s="96">
        <v>25</v>
      </c>
      <c r="F7" s="97"/>
      <c r="G7" s="96"/>
      <c r="H7" s="96">
        <v>15</v>
      </c>
      <c r="I7" s="97"/>
      <c r="J7" s="96"/>
      <c r="K7" s="99">
        <f aca="true" t="shared" si="0" ref="K7:K14">E7/H7</f>
        <v>1.6666666666666667</v>
      </c>
      <c r="L7" s="5"/>
    </row>
    <row r="8" spans="1:12" s="2" customFormat="1" ht="48" customHeight="1">
      <c r="A8" s="11"/>
      <c r="B8" s="3" t="s">
        <v>10</v>
      </c>
      <c r="C8" s="16"/>
      <c r="D8" s="4"/>
      <c r="E8" s="96">
        <v>31</v>
      </c>
      <c r="F8" s="97"/>
      <c r="G8" s="96"/>
      <c r="H8" s="96">
        <v>55</v>
      </c>
      <c r="I8" s="97"/>
      <c r="J8" s="96"/>
      <c r="K8" s="99">
        <f t="shared" si="0"/>
        <v>0.5636363636363636</v>
      </c>
      <c r="L8" s="5"/>
    </row>
    <row r="9" spans="1:12" s="2" customFormat="1" ht="48" customHeight="1">
      <c r="A9" s="11"/>
      <c r="B9" s="3" t="s">
        <v>11</v>
      </c>
      <c r="C9" s="16"/>
      <c r="D9" s="4"/>
      <c r="E9" s="96">
        <v>21</v>
      </c>
      <c r="F9" s="97"/>
      <c r="G9" s="96"/>
      <c r="H9" s="96">
        <v>18</v>
      </c>
      <c r="I9" s="97"/>
      <c r="J9" s="96"/>
      <c r="K9" s="99">
        <f t="shared" si="0"/>
        <v>1.1666666666666667</v>
      </c>
      <c r="L9" s="5"/>
    </row>
    <row r="10" spans="1:12" s="2" customFormat="1" ht="48" customHeight="1">
      <c r="A10" s="11"/>
      <c r="B10" s="6" t="s">
        <v>12</v>
      </c>
      <c r="C10" s="16"/>
      <c r="D10" s="4"/>
      <c r="E10" s="96">
        <v>75</v>
      </c>
      <c r="F10" s="97"/>
      <c r="G10" s="96"/>
      <c r="H10" s="96">
        <v>58</v>
      </c>
      <c r="I10" s="97"/>
      <c r="J10" s="96"/>
      <c r="K10" s="99">
        <f t="shared" si="0"/>
        <v>1.293103448275862</v>
      </c>
      <c r="L10" s="5"/>
    </row>
    <row r="11" spans="1:12" s="2" customFormat="1" ht="48" customHeight="1">
      <c r="A11" s="11"/>
      <c r="B11" s="3" t="s">
        <v>13</v>
      </c>
      <c r="C11" s="16"/>
      <c r="D11" s="4"/>
      <c r="E11" s="96">
        <v>43</v>
      </c>
      <c r="F11" s="97"/>
      <c r="G11" s="96"/>
      <c r="H11" s="96">
        <v>28</v>
      </c>
      <c r="I11" s="97"/>
      <c r="J11" s="96"/>
      <c r="K11" s="99">
        <f t="shared" si="0"/>
        <v>1.5357142857142858</v>
      </c>
      <c r="L11" s="5"/>
    </row>
    <row r="12" spans="1:12" s="2" customFormat="1" ht="48" customHeight="1">
      <c r="A12" s="11"/>
      <c r="B12" s="3" t="s">
        <v>14</v>
      </c>
      <c r="C12" s="16"/>
      <c r="D12" s="4"/>
      <c r="E12" s="96">
        <v>35</v>
      </c>
      <c r="F12" s="97"/>
      <c r="G12" s="96"/>
      <c r="H12" s="96">
        <v>47</v>
      </c>
      <c r="I12" s="97"/>
      <c r="J12" s="96"/>
      <c r="K12" s="99">
        <f t="shared" si="0"/>
        <v>0.7446808510638298</v>
      </c>
      <c r="L12" s="5"/>
    </row>
    <row r="13" spans="1:12" s="2" customFormat="1" ht="48" customHeight="1">
      <c r="A13" s="11"/>
      <c r="B13" s="3" t="s">
        <v>15</v>
      </c>
      <c r="C13" s="16"/>
      <c r="D13" s="4"/>
      <c r="E13" s="96">
        <v>61</v>
      </c>
      <c r="F13" s="97"/>
      <c r="G13" s="96"/>
      <c r="H13" s="96">
        <v>65</v>
      </c>
      <c r="I13" s="97"/>
      <c r="J13" s="96"/>
      <c r="K13" s="99">
        <f t="shared" si="0"/>
        <v>0.9384615384615385</v>
      </c>
      <c r="L13" s="5"/>
    </row>
    <row r="14" spans="1:12" s="2" customFormat="1" ht="48" customHeight="1">
      <c r="A14" s="12"/>
      <c r="B14" s="13" t="s">
        <v>16</v>
      </c>
      <c r="C14" s="17"/>
      <c r="D14" s="14"/>
      <c r="E14" s="100">
        <v>10</v>
      </c>
      <c r="F14" s="101"/>
      <c r="G14" s="100"/>
      <c r="H14" s="100">
        <v>9</v>
      </c>
      <c r="I14" s="101"/>
      <c r="J14" s="100"/>
      <c r="K14" s="102">
        <f t="shared" si="0"/>
        <v>1.1111111111111112</v>
      </c>
      <c r="L14" s="15"/>
    </row>
  </sheetData>
  <sheetProtection/>
  <mergeCells count="1">
    <mergeCell ref="A1:L1"/>
  </mergeCells>
  <printOptions horizontalCentered="1"/>
  <pageMargins left="0.94" right="0.7874015748031497" top="1.01" bottom="0.984251968503937" header="0.9055118110236221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1"/>
  <sheetViews>
    <sheetView view="pageBreakPreview" zoomScale="115" zoomScaleSheetLayoutView="115" zoomScalePageLayoutView="0" workbookViewId="0" topLeftCell="A1">
      <pane xSplit="6" ySplit="4" topLeftCell="G5" activePane="bottomRight" state="frozen"/>
      <selection pane="topLeft" activeCell="G8" sqref="G8"/>
      <selection pane="topRight" activeCell="G8" sqref="G8"/>
      <selection pane="bottomLeft" activeCell="G8" sqref="G8"/>
      <selection pane="bottomRight" activeCell="A1" sqref="A1"/>
    </sheetView>
  </sheetViews>
  <sheetFormatPr defaultColWidth="9.00390625" defaultRowHeight="12.75"/>
  <cols>
    <col min="1" max="1" width="13.25390625" style="76" customWidth="1"/>
    <col min="2" max="2" width="0.875" style="76" customWidth="1"/>
    <col min="3" max="3" width="6.125" style="77" customWidth="1"/>
    <col min="4" max="4" width="0.875" style="76" customWidth="1"/>
    <col min="5" max="5" width="12.375" style="76" customWidth="1"/>
    <col min="6" max="6" width="0.875" style="76" customWidth="1"/>
    <col min="7" max="21" width="6.25390625" style="76" customWidth="1"/>
    <col min="22" max="16384" width="9.125" style="76" customWidth="1"/>
  </cols>
  <sheetData>
    <row r="1" spans="1:21" ht="27" customHeight="1">
      <c r="A1" s="104" t="s">
        <v>61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1" ht="10.5" customHeight="1">
      <c r="A2" s="138" t="s">
        <v>17</v>
      </c>
      <c r="B2" s="106"/>
      <c r="C2" s="140" t="s">
        <v>18</v>
      </c>
      <c r="D2" s="150" t="s">
        <v>63</v>
      </c>
      <c r="E2" s="151"/>
      <c r="F2" s="152"/>
      <c r="G2" s="128" t="s">
        <v>19</v>
      </c>
      <c r="H2" s="129"/>
      <c r="I2" s="129"/>
      <c r="J2" s="129"/>
      <c r="K2" s="129"/>
      <c r="L2" s="129"/>
      <c r="M2" s="129" t="s">
        <v>62</v>
      </c>
      <c r="N2" s="129"/>
      <c r="O2" s="129"/>
      <c r="P2" s="129"/>
      <c r="Q2" s="129"/>
      <c r="R2" s="129"/>
      <c r="S2" s="129"/>
      <c r="T2" s="134"/>
      <c r="U2" s="122" t="s">
        <v>35</v>
      </c>
    </row>
    <row r="3" spans="1:21" ht="10.5">
      <c r="A3" s="139"/>
      <c r="B3" s="107"/>
      <c r="C3" s="141"/>
      <c r="D3" s="153"/>
      <c r="E3" s="154"/>
      <c r="F3" s="155"/>
      <c r="G3" s="130" t="s">
        <v>20</v>
      </c>
      <c r="H3" s="125" t="s">
        <v>21</v>
      </c>
      <c r="I3" s="125"/>
      <c r="J3" s="125"/>
      <c r="K3" s="125"/>
      <c r="L3" s="126" t="s">
        <v>22</v>
      </c>
      <c r="M3" s="126" t="s">
        <v>20</v>
      </c>
      <c r="N3" s="125" t="s">
        <v>21</v>
      </c>
      <c r="O3" s="125"/>
      <c r="P3" s="125"/>
      <c r="Q3" s="125"/>
      <c r="R3" s="125"/>
      <c r="S3" s="125"/>
      <c r="T3" s="132" t="s">
        <v>22</v>
      </c>
      <c r="U3" s="123"/>
    </row>
    <row r="4" spans="1:22" ht="34.5" customHeight="1">
      <c r="A4" s="139"/>
      <c r="B4" s="107"/>
      <c r="C4" s="141"/>
      <c r="D4" s="153"/>
      <c r="E4" s="154"/>
      <c r="F4" s="155"/>
      <c r="G4" s="131"/>
      <c r="H4" s="118" t="s">
        <v>23</v>
      </c>
      <c r="I4" s="118" t="s">
        <v>24</v>
      </c>
      <c r="J4" s="118" t="s">
        <v>25</v>
      </c>
      <c r="K4" s="118" t="s">
        <v>26</v>
      </c>
      <c r="L4" s="127"/>
      <c r="M4" s="127"/>
      <c r="N4" s="118" t="s">
        <v>23</v>
      </c>
      <c r="O4" s="118" t="s">
        <v>27</v>
      </c>
      <c r="P4" s="119" t="s">
        <v>28</v>
      </c>
      <c r="Q4" s="118" t="s">
        <v>29</v>
      </c>
      <c r="R4" s="118" t="s">
        <v>30</v>
      </c>
      <c r="S4" s="118" t="s">
        <v>26</v>
      </c>
      <c r="T4" s="133"/>
      <c r="U4" s="124"/>
      <c r="V4" s="78"/>
    </row>
    <row r="5" spans="1:22" ht="9.75" customHeight="1">
      <c r="A5" s="135" t="s">
        <v>6</v>
      </c>
      <c r="B5" s="108"/>
      <c r="C5" s="142">
        <f>SUM(C9:C48)</f>
        <v>392</v>
      </c>
      <c r="D5" s="108"/>
      <c r="E5" s="109" t="s">
        <v>31</v>
      </c>
      <c r="F5" s="106"/>
      <c r="G5" s="90">
        <f>H5+L5</f>
        <v>247</v>
      </c>
      <c r="H5" s="81">
        <f>SUM(I5:K5)</f>
        <v>183</v>
      </c>
      <c r="I5" s="81">
        <f>I9+I13+I17+I21+I25+I29+I33+I37+I41+I45</f>
        <v>155</v>
      </c>
      <c r="J5" s="81">
        <f>J9+J13+J17+J21+J25+J29+J33+J37+J41+J45</f>
        <v>19</v>
      </c>
      <c r="K5" s="81">
        <f>K9+K13+K17+K21+K25+K29+K33+K37+K41+K45</f>
        <v>9</v>
      </c>
      <c r="L5" s="81">
        <f>L9+L13+L17+L21+L25+L29+L33+L37+L41+L45</f>
        <v>64</v>
      </c>
      <c r="M5" s="81">
        <f>N5+T5</f>
        <v>247</v>
      </c>
      <c r="N5" s="81">
        <f>SUM(O5:S5)</f>
        <v>175</v>
      </c>
      <c r="O5" s="81">
        <f aca="true" t="shared" si="0" ref="O5:T5">O9+O13+O17+O21+O25+O29+O33+O37+O41+O45</f>
        <v>29</v>
      </c>
      <c r="P5" s="81">
        <f t="shared" si="0"/>
        <v>74</v>
      </c>
      <c r="Q5" s="81">
        <f t="shared" si="0"/>
        <v>24</v>
      </c>
      <c r="R5" s="81">
        <f t="shared" si="0"/>
        <v>40</v>
      </c>
      <c r="S5" s="81">
        <f t="shared" si="0"/>
        <v>8</v>
      </c>
      <c r="T5" s="120">
        <f t="shared" si="0"/>
        <v>72</v>
      </c>
      <c r="U5" s="156"/>
      <c r="V5" s="77"/>
    </row>
    <row r="6" spans="1:22" ht="9.75" customHeight="1">
      <c r="A6" s="136"/>
      <c r="B6" s="110"/>
      <c r="C6" s="143"/>
      <c r="D6" s="111"/>
      <c r="E6" s="112" t="s">
        <v>32</v>
      </c>
      <c r="F6" s="107"/>
      <c r="G6" s="79">
        <f>H6+L6</f>
        <v>9</v>
      </c>
      <c r="H6" s="80">
        <f>SUM(I6:K6)</f>
        <v>9</v>
      </c>
      <c r="I6" s="80">
        <f aca="true" t="shared" si="1" ref="I6:L8">I10+I14+I18+I22+I26+I30+I34+I38+I42+I46</f>
        <v>7</v>
      </c>
      <c r="J6" s="80">
        <f t="shared" si="1"/>
        <v>2</v>
      </c>
      <c r="K6" s="80">
        <f t="shared" si="1"/>
        <v>0</v>
      </c>
      <c r="L6" s="80">
        <f t="shared" si="1"/>
        <v>0</v>
      </c>
      <c r="M6" s="80">
        <f>N6+T6</f>
        <v>9</v>
      </c>
      <c r="N6" s="80">
        <f>SUM(O6:S6)</f>
        <v>9</v>
      </c>
      <c r="O6" s="80">
        <f aca="true" t="shared" si="2" ref="O6:T6">O10+O14+O18+O22+O26+O30+O34+O38+O42+O46</f>
        <v>4</v>
      </c>
      <c r="P6" s="80">
        <f t="shared" si="2"/>
        <v>3</v>
      </c>
      <c r="Q6" s="80">
        <f t="shared" si="2"/>
        <v>2</v>
      </c>
      <c r="R6" s="80">
        <f t="shared" si="2"/>
        <v>0</v>
      </c>
      <c r="S6" s="80">
        <f t="shared" si="2"/>
        <v>0</v>
      </c>
      <c r="T6" s="82">
        <f t="shared" si="2"/>
        <v>0</v>
      </c>
      <c r="U6" s="157"/>
      <c r="V6" s="77"/>
    </row>
    <row r="7" spans="1:22" ht="9.75" customHeight="1">
      <c r="A7" s="136"/>
      <c r="B7" s="110"/>
      <c r="C7" s="143"/>
      <c r="D7" s="111"/>
      <c r="E7" s="112" t="s">
        <v>33</v>
      </c>
      <c r="F7" s="107"/>
      <c r="G7" s="79">
        <f>H7+L7</f>
        <v>112</v>
      </c>
      <c r="H7" s="80">
        <f>SUM(I7:K7)</f>
        <v>112</v>
      </c>
      <c r="I7" s="80">
        <f t="shared" si="1"/>
        <v>7</v>
      </c>
      <c r="J7" s="80">
        <f t="shared" si="1"/>
        <v>105</v>
      </c>
      <c r="K7" s="80">
        <f t="shared" si="1"/>
        <v>0</v>
      </c>
      <c r="L7" s="80">
        <f t="shared" si="1"/>
        <v>0</v>
      </c>
      <c r="M7" s="80">
        <f>N7+T7</f>
        <v>112</v>
      </c>
      <c r="N7" s="80">
        <f>SUM(O7:S7)</f>
        <v>112</v>
      </c>
      <c r="O7" s="80">
        <f aca="true" t="shared" si="3" ref="O7:T7">O11+O15+O19+O23+O27+O31+O35+O39+O43+O47</f>
        <v>112</v>
      </c>
      <c r="P7" s="80">
        <f t="shared" si="3"/>
        <v>0</v>
      </c>
      <c r="Q7" s="80">
        <f t="shared" si="3"/>
        <v>0</v>
      </c>
      <c r="R7" s="80">
        <f t="shared" si="3"/>
        <v>0</v>
      </c>
      <c r="S7" s="80">
        <f t="shared" si="3"/>
        <v>0</v>
      </c>
      <c r="T7" s="82">
        <f t="shared" si="3"/>
        <v>0</v>
      </c>
      <c r="U7" s="157"/>
      <c r="V7" s="77"/>
    </row>
    <row r="8" spans="1:22" ht="10.5" customHeight="1">
      <c r="A8" s="137"/>
      <c r="B8" s="113"/>
      <c r="C8" s="144"/>
      <c r="D8" s="114"/>
      <c r="E8" s="115" t="s">
        <v>26</v>
      </c>
      <c r="F8" s="116"/>
      <c r="G8" s="83">
        <f>H8+L8</f>
        <v>24</v>
      </c>
      <c r="H8" s="84">
        <f>SUM(I8:K8)</f>
        <v>23</v>
      </c>
      <c r="I8" s="84">
        <f t="shared" si="1"/>
        <v>9</v>
      </c>
      <c r="J8" s="84">
        <f t="shared" si="1"/>
        <v>14</v>
      </c>
      <c r="K8" s="84">
        <f t="shared" si="1"/>
        <v>0</v>
      </c>
      <c r="L8" s="84">
        <f t="shared" si="1"/>
        <v>1</v>
      </c>
      <c r="M8" s="84">
        <f>N8+T8</f>
        <v>24</v>
      </c>
      <c r="N8" s="84">
        <f>SUM(O8:S8)</f>
        <v>23</v>
      </c>
      <c r="O8" s="84">
        <f aca="true" t="shared" si="4" ref="O8:T8">O12+O16+O20+O24+O28+O32+O36+O40+O44+O48</f>
        <v>19</v>
      </c>
      <c r="P8" s="84">
        <f t="shared" si="4"/>
        <v>3</v>
      </c>
      <c r="Q8" s="84">
        <f t="shared" si="4"/>
        <v>0</v>
      </c>
      <c r="R8" s="84">
        <f t="shared" si="4"/>
        <v>0</v>
      </c>
      <c r="S8" s="84">
        <f t="shared" si="4"/>
        <v>1</v>
      </c>
      <c r="T8" s="85">
        <f t="shared" si="4"/>
        <v>1</v>
      </c>
      <c r="U8" s="158"/>
      <c r="V8" s="77"/>
    </row>
    <row r="9" spans="1:21" ht="9.75" customHeight="1">
      <c r="A9" s="136" t="s">
        <v>7</v>
      </c>
      <c r="B9" s="110"/>
      <c r="C9" s="142">
        <f>G9+G10+G11+G12</f>
        <v>46</v>
      </c>
      <c r="D9" s="111"/>
      <c r="E9" s="112" t="s">
        <v>31</v>
      </c>
      <c r="F9" s="107"/>
      <c r="G9" s="79">
        <f>H9+L9</f>
        <v>11</v>
      </c>
      <c r="H9" s="80">
        <f>SUM(I9:K9)</f>
        <v>10</v>
      </c>
      <c r="I9" s="86">
        <v>10</v>
      </c>
      <c r="J9" s="86">
        <v>0</v>
      </c>
      <c r="K9" s="86">
        <v>0</v>
      </c>
      <c r="L9" s="86">
        <v>1</v>
      </c>
      <c r="M9" s="80">
        <f>N9+T9</f>
        <v>11</v>
      </c>
      <c r="N9" s="80">
        <f>SUM(O9:S9)</f>
        <v>10</v>
      </c>
      <c r="O9" s="86">
        <v>2</v>
      </c>
      <c r="P9" s="86">
        <v>7</v>
      </c>
      <c r="Q9" s="86">
        <v>1</v>
      </c>
      <c r="R9" s="86">
        <v>0</v>
      </c>
      <c r="S9" s="86">
        <v>0</v>
      </c>
      <c r="T9" s="87">
        <v>1</v>
      </c>
      <c r="U9" s="146"/>
    </row>
    <row r="10" spans="1:21" ht="9.75" customHeight="1">
      <c r="A10" s="136"/>
      <c r="B10" s="110"/>
      <c r="C10" s="143"/>
      <c r="D10" s="111"/>
      <c r="E10" s="112" t="s">
        <v>32</v>
      </c>
      <c r="F10" s="107"/>
      <c r="G10" s="79">
        <f aca="true" t="shared" si="5" ref="G10:G48">H10+L10</f>
        <v>0</v>
      </c>
      <c r="H10" s="80">
        <f aca="true" t="shared" si="6" ref="H10:H48">SUM(I10:K10)</f>
        <v>0</v>
      </c>
      <c r="I10" s="86">
        <v>0</v>
      </c>
      <c r="J10" s="86">
        <v>0</v>
      </c>
      <c r="K10" s="86">
        <v>0</v>
      </c>
      <c r="L10" s="86">
        <v>0</v>
      </c>
      <c r="M10" s="80">
        <f aca="true" t="shared" si="7" ref="M10:M48">N10+T10</f>
        <v>0</v>
      </c>
      <c r="N10" s="80">
        <f aca="true" t="shared" si="8" ref="N10:N48">SUM(O10:S10)</f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7">
        <v>0</v>
      </c>
      <c r="U10" s="147"/>
    </row>
    <row r="11" spans="1:21" ht="9.75" customHeight="1">
      <c r="A11" s="136"/>
      <c r="B11" s="110"/>
      <c r="C11" s="143"/>
      <c r="D11" s="111"/>
      <c r="E11" s="112" t="s">
        <v>33</v>
      </c>
      <c r="F11" s="107"/>
      <c r="G11" s="79">
        <f t="shared" si="5"/>
        <v>35</v>
      </c>
      <c r="H11" s="80">
        <f t="shared" si="6"/>
        <v>35</v>
      </c>
      <c r="I11" s="86">
        <v>0</v>
      </c>
      <c r="J11" s="86">
        <v>35</v>
      </c>
      <c r="K11" s="86">
        <v>0</v>
      </c>
      <c r="L11" s="86">
        <v>0</v>
      </c>
      <c r="M11" s="80">
        <f t="shared" si="7"/>
        <v>35</v>
      </c>
      <c r="N11" s="80">
        <f t="shared" si="8"/>
        <v>35</v>
      </c>
      <c r="O11" s="86">
        <v>35</v>
      </c>
      <c r="P11" s="86">
        <v>0</v>
      </c>
      <c r="Q11" s="86">
        <v>0</v>
      </c>
      <c r="R11" s="86">
        <v>0</v>
      </c>
      <c r="S11" s="86">
        <v>0</v>
      </c>
      <c r="T11" s="87">
        <v>0</v>
      </c>
      <c r="U11" s="147"/>
    </row>
    <row r="12" spans="1:21" ht="10.5" customHeight="1">
      <c r="A12" s="136"/>
      <c r="B12" s="110"/>
      <c r="C12" s="143"/>
      <c r="D12" s="111"/>
      <c r="E12" s="112" t="s">
        <v>26</v>
      </c>
      <c r="F12" s="107"/>
      <c r="G12" s="79">
        <f t="shared" si="5"/>
        <v>0</v>
      </c>
      <c r="H12" s="80">
        <f t="shared" si="6"/>
        <v>0</v>
      </c>
      <c r="I12" s="86">
        <v>0</v>
      </c>
      <c r="J12" s="86">
        <v>0</v>
      </c>
      <c r="K12" s="86">
        <v>0</v>
      </c>
      <c r="L12" s="86">
        <v>0</v>
      </c>
      <c r="M12" s="80">
        <f t="shared" si="7"/>
        <v>0</v>
      </c>
      <c r="N12" s="80">
        <f t="shared" si="8"/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7">
        <v>0</v>
      </c>
      <c r="U12" s="147"/>
    </row>
    <row r="13" spans="1:21" ht="9.75" customHeight="1">
      <c r="A13" s="135" t="s">
        <v>8</v>
      </c>
      <c r="B13" s="117"/>
      <c r="C13" s="142">
        <f>G13+G14+G15+G16</f>
        <v>45</v>
      </c>
      <c r="D13" s="108"/>
      <c r="E13" s="109" t="s">
        <v>31</v>
      </c>
      <c r="F13" s="106"/>
      <c r="G13" s="90">
        <f t="shared" si="5"/>
        <v>17</v>
      </c>
      <c r="H13" s="81">
        <f t="shared" si="6"/>
        <v>10</v>
      </c>
      <c r="I13" s="91">
        <v>10</v>
      </c>
      <c r="J13" s="91">
        <v>0</v>
      </c>
      <c r="K13" s="91">
        <v>0</v>
      </c>
      <c r="L13" s="91">
        <v>7</v>
      </c>
      <c r="M13" s="81">
        <f t="shared" si="7"/>
        <v>17</v>
      </c>
      <c r="N13" s="81">
        <f t="shared" si="8"/>
        <v>10</v>
      </c>
      <c r="O13" s="91">
        <v>1</v>
      </c>
      <c r="P13" s="91">
        <v>2</v>
      </c>
      <c r="Q13" s="91">
        <v>3</v>
      </c>
      <c r="R13" s="91">
        <v>4</v>
      </c>
      <c r="S13" s="91">
        <v>0</v>
      </c>
      <c r="T13" s="92">
        <v>7</v>
      </c>
      <c r="U13" s="146"/>
    </row>
    <row r="14" spans="1:21" ht="9.75" customHeight="1">
      <c r="A14" s="136"/>
      <c r="B14" s="110"/>
      <c r="C14" s="143"/>
      <c r="D14" s="111"/>
      <c r="E14" s="112" t="s">
        <v>32</v>
      </c>
      <c r="F14" s="107"/>
      <c r="G14" s="79">
        <f t="shared" si="5"/>
        <v>0</v>
      </c>
      <c r="H14" s="80">
        <f t="shared" si="6"/>
        <v>0</v>
      </c>
      <c r="I14" s="86">
        <v>0</v>
      </c>
      <c r="J14" s="86">
        <v>0</v>
      </c>
      <c r="K14" s="86">
        <v>0</v>
      </c>
      <c r="L14" s="86">
        <v>0</v>
      </c>
      <c r="M14" s="80">
        <f t="shared" si="7"/>
        <v>0</v>
      </c>
      <c r="N14" s="80">
        <f t="shared" si="8"/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7">
        <v>0</v>
      </c>
      <c r="U14" s="147"/>
    </row>
    <row r="15" spans="1:21" ht="9.75" customHeight="1">
      <c r="A15" s="136"/>
      <c r="B15" s="110"/>
      <c r="C15" s="143"/>
      <c r="D15" s="111"/>
      <c r="E15" s="112" t="s">
        <v>33</v>
      </c>
      <c r="F15" s="107"/>
      <c r="G15" s="79">
        <f t="shared" si="5"/>
        <v>27</v>
      </c>
      <c r="H15" s="80">
        <f t="shared" si="6"/>
        <v>27</v>
      </c>
      <c r="I15" s="86">
        <v>1</v>
      </c>
      <c r="J15" s="86">
        <v>26</v>
      </c>
      <c r="K15" s="86">
        <v>0</v>
      </c>
      <c r="L15" s="86">
        <v>0</v>
      </c>
      <c r="M15" s="80">
        <f t="shared" si="7"/>
        <v>27</v>
      </c>
      <c r="N15" s="80">
        <f t="shared" si="8"/>
        <v>27</v>
      </c>
      <c r="O15" s="86">
        <v>27</v>
      </c>
      <c r="P15" s="86">
        <v>0</v>
      </c>
      <c r="Q15" s="86">
        <v>0</v>
      </c>
      <c r="R15" s="86">
        <v>0</v>
      </c>
      <c r="S15" s="86">
        <v>0</v>
      </c>
      <c r="T15" s="87">
        <v>0</v>
      </c>
      <c r="U15" s="147"/>
    </row>
    <row r="16" spans="1:21" ht="9.75" customHeight="1">
      <c r="A16" s="137"/>
      <c r="B16" s="113"/>
      <c r="C16" s="143"/>
      <c r="D16" s="114"/>
      <c r="E16" s="115" t="s">
        <v>26</v>
      </c>
      <c r="F16" s="116"/>
      <c r="G16" s="83">
        <f t="shared" si="5"/>
        <v>1</v>
      </c>
      <c r="H16" s="84">
        <f t="shared" si="6"/>
        <v>1</v>
      </c>
      <c r="I16" s="88">
        <v>0</v>
      </c>
      <c r="J16" s="88">
        <v>1</v>
      </c>
      <c r="K16" s="88">
        <v>0</v>
      </c>
      <c r="L16" s="88">
        <v>0</v>
      </c>
      <c r="M16" s="84">
        <f t="shared" si="7"/>
        <v>1</v>
      </c>
      <c r="N16" s="84">
        <f t="shared" si="8"/>
        <v>1</v>
      </c>
      <c r="O16" s="88">
        <v>1</v>
      </c>
      <c r="P16" s="88">
        <v>0</v>
      </c>
      <c r="Q16" s="88">
        <v>0</v>
      </c>
      <c r="R16" s="88">
        <v>0</v>
      </c>
      <c r="S16" s="88">
        <v>0</v>
      </c>
      <c r="T16" s="89">
        <v>0</v>
      </c>
      <c r="U16" s="148"/>
    </row>
    <row r="17" spans="1:21" ht="9.75" customHeight="1">
      <c r="A17" s="136" t="s">
        <v>9</v>
      </c>
      <c r="B17" s="110"/>
      <c r="C17" s="142">
        <f>G17+G18+G19+G20</f>
        <v>25</v>
      </c>
      <c r="D17" s="111"/>
      <c r="E17" s="112" t="s">
        <v>31</v>
      </c>
      <c r="F17" s="107"/>
      <c r="G17" s="79">
        <f t="shared" si="5"/>
        <v>21</v>
      </c>
      <c r="H17" s="80">
        <f t="shared" si="6"/>
        <v>15</v>
      </c>
      <c r="I17" s="86">
        <v>10</v>
      </c>
      <c r="J17" s="86">
        <v>3</v>
      </c>
      <c r="K17" s="86">
        <v>2</v>
      </c>
      <c r="L17" s="86">
        <v>6</v>
      </c>
      <c r="M17" s="80">
        <f t="shared" si="7"/>
        <v>21</v>
      </c>
      <c r="N17" s="80">
        <f t="shared" si="8"/>
        <v>15</v>
      </c>
      <c r="O17" s="86">
        <v>0</v>
      </c>
      <c r="P17" s="86">
        <v>8</v>
      </c>
      <c r="Q17" s="86">
        <v>5</v>
      </c>
      <c r="R17" s="86">
        <v>2</v>
      </c>
      <c r="S17" s="86">
        <v>0</v>
      </c>
      <c r="T17" s="87">
        <v>6</v>
      </c>
      <c r="U17" s="147"/>
    </row>
    <row r="18" spans="1:21" ht="9.75" customHeight="1">
      <c r="A18" s="136"/>
      <c r="B18" s="110"/>
      <c r="C18" s="143"/>
      <c r="D18" s="111"/>
      <c r="E18" s="112" t="s">
        <v>32</v>
      </c>
      <c r="F18" s="107"/>
      <c r="G18" s="79">
        <f t="shared" si="5"/>
        <v>0</v>
      </c>
      <c r="H18" s="80">
        <f t="shared" si="6"/>
        <v>0</v>
      </c>
      <c r="I18" s="86">
        <v>0</v>
      </c>
      <c r="J18" s="86">
        <v>0</v>
      </c>
      <c r="K18" s="86">
        <v>0</v>
      </c>
      <c r="L18" s="86">
        <v>0</v>
      </c>
      <c r="M18" s="80">
        <f t="shared" si="7"/>
        <v>0</v>
      </c>
      <c r="N18" s="80">
        <f t="shared" si="8"/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7">
        <v>0</v>
      </c>
      <c r="U18" s="147"/>
    </row>
    <row r="19" spans="1:21" ht="9.75" customHeight="1">
      <c r="A19" s="136"/>
      <c r="B19" s="110"/>
      <c r="C19" s="143"/>
      <c r="D19" s="111"/>
      <c r="E19" s="112" t="s">
        <v>33</v>
      </c>
      <c r="F19" s="107"/>
      <c r="G19" s="79">
        <f t="shared" si="5"/>
        <v>1</v>
      </c>
      <c r="H19" s="80">
        <f t="shared" si="6"/>
        <v>1</v>
      </c>
      <c r="I19" s="86">
        <v>0</v>
      </c>
      <c r="J19" s="86">
        <v>1</v>
      </c>
      <c r="K19" s="86">
        <v>0</v>
      </c>
      <c r="L19" s="86">
        <v>0</v>
      </c>
      <c r="M19" s="80">
        <f t="shared" si="7"/>
        <v>1</v>
      </c>
      <c r="N19" s="80">
        <f t="shared" si="8"/>
        <v>1</v>
      </c>
      <c r="O19" s="86">
        <v>1</v>
      </c>
      <c r="P19" s="86">
        <v>0</v>
      </c>
      <c r="Q19" s="86">
        <v>0</v>
      </c>
      <c r="R19" s="86">
        <v>0</v>
      </c>
      <c r="S19" s="86">
        <v>0</v>
      </c>
      <c r="T19" s="87">
        <v>0</v>
      </c>
      <c r="U19" s="147"/>
    </row>
    <row r="20" spans="1:21" ht="9.75" customHeight="1">
      <c r="A20" s="136"/>
      <c r="B20" s="110"/>
      <c r="C20" s="143"/>
      <c r="D20" s="111"/>
      <c r="E20" s="112" t="s">
        <v>26</v>
      </c>
      <c r="F20" s="107"/>
      <c r="G20" s="79">
        <f t="shared" si="5"/>
        <v>3</v>
      </c>
      <c r="H20" s="80">
        <f t="shared" si="6"/>
        <v>3</v>
      </c>
      <c r="I20" s="86">
        <v>0</v>
      </c>
      <c r="J20" s="86">
        <v>3</v>
      </c>
      <c r="K20" s="86">
        <v>0</v>
      </c>
      <c r="L20" s="86">
        <v>0</v>
      </c>
      <c r="M20" s="80">
        <f t="shared" si="7"/>
        <v>3</v>
      </c>
      <c r="N20" s="80">
        <f t="shared" si="8"/>
        <v>3</v>
      </c>
      <c r="O20" s="86">
        <v>0</v>
      </c>
      <c r="P20" s="86">
        <v>2</v>
      </c>
      <c r="Q20" s="86">
        <v>0</v>
      </c>
      <c r="R20" s="86">
        <v>0</v>
      </c>
      <c r="S20" s="86">
        <v>1</v>
      </c>
      <c r="T20" s="87">
        <v>0</v>
      </c>
      <c r="U20" s="147"/>
    </row>
    <row r="21" spans="1:21" ht="9.75" customHeight="1">
      <c r="A21" s="135" t="s">
        <v>10</v>
      </c>
      <c r="B21" s="117"/>
      <c r="C21" s="142">
        <f>G21+G22+G23+G24</f>
        <v>31</v>
      </c>
      <c r="D21" s="108"/>
      <c r="E21" s="109" t="s">
        <v>31</v>
      </c>
      <c r="F21" s="106"/>
      <c r="G21" s="90">
        <f t="shared" si="5"/>
        <v>10</v>
      </c>
      <c r="H21" s="81">
        <f t="shared" si="6"/>
        <v>6</v>
      </c>
      <c r="I21" s="91">
        <v>3</v>
      </c>
      <c r="J21" s="91">
        <v>3</v>
      </c>
      <c r="K21" s="91">
        <v>0</v>
      </c>
      <c r="L21" s="91">
        <v>4</v>
      </c>
      <c r="M21" s="81">
        <f t="shared" si="7"/>
        <v>10</v>
      </c>
      <c r="N21" s="81">
        <f t="shared" si="8"/>
        <v>6</v>
      </c>
      <c r="O21" s="91">
        <v>0</v>
      </c>
      <c r="P21" s="91">
        <v>4</v>
      </c>
      <c r="Q21" s="91">
        <v>1</v>
      </c>
      <c r="R21" s="91">
        <v>1</v>
      </c>
      <c r="S21" s="91">
        <v>0</v>
      </c>
      <c r="T21" s="92">
        <v>4</v>
      </c>
      <c r="U21" s="146"/>
    </row>
    <row r="22" spans="1:21" ht="9.75" customHeight="1">
      <c r="A22" s="136"/>
      <c r="B22" s="110"/>
      <c r="C22" s="143"/>
      <c r="D22" s="111"/>
      <c r="E22" s="112" t="s">
        <v>32</v>
      </c>
      <c r="F22" s="107"/>
      <c r="G22" s="79">
        <f t="shared" si="5"/>
        <v>1</v>
      </c>
      <c r="H22" s="80">
        <f t="shared" si="6"/>
        <v>1</v>
      </c>
      <c r="I22" s="86">
        <v>1</v>
      </c>
      <c r="J22" s="86">
        <v>0</v>
      </c>
      <c r="K22" s="86">
        <v>0</v>
      </c>
      <c r="L22" s="86">
        <v>0</v>
      </c>
      <c r="M22" s="80">
        <f t="shared" si="7"/>
        <v>1</v>
      </c>
      <c r="N22" s="80">
        <f t="shared" si="8"/>
        <v>1</v>
      </c>
      <c r="O22" s="86">
        <v>0</v>
      </c>
      <c r="P22" s="86">
        <v>1</v>
      </c>
      <c r="Q22" s="86">
        <v>0</v>
      </c>
      <c r="R22" s="86">
        <v>0</v>
      </c>
      <c r="S22" s="86">
        <v>0</v>
      </c>
      <c r="T22" s="87">
        <v>0</v>
      </c>
      <c r="U22" s="147"/>
    </row>
    <row r="23" spans="1:21" ht="9.75" customHeight="1">
      <c r="A23" s="136"/>
      <c r="B23" s="110"/>
      <c r="C23" s="143"/>
      <c r="D23" s="111"/>
      <c r="E23" s="112" t="s">
        <v>33</v>
      </c>
      <c r="F23" s="107"/>
      <c r="G23" s="79">
        <f t="shared" si="5"/>
        <v>18</v>
      </c>
      <c r="H23" s="80">
        <f t="shared" si="6"/>
        <v>18</v>
      </c>
      <c r="I23" s="86">
        <v>0</v>
      </c>
      <c r="J23" s="86">
        <v>18</v>
      </c>
      <c r="K23" s="86">
        <v>0</v>
      </c>
      <c r="L23" s="86">
        <v>0</v>
      </c>
      <c r="M23" s="80">
        <f t="shared" si="7"/>
        <v>18</v>
      </c>
      <c r="N23" s="80">
        <f t="shared" si="8"/>
        <v>18</v>
      </c>
      <c r="O23" s="86">
        <v>18</v>
      </c>
      <c r="P23" s="86">
        <v>0</v>
      </c>
      <c r="Q23" s="86">
        <v>0</v>
      </c>
      <c r="R23" s="86">
        <v>0</v>
      </c>
      <c r="S23" s="86">
        <v>0</v>
      </c>
      <c r="T23" s="87">
        <v>0</v>
      </c>
      <c r="U23" s="147"/>
    </row>
    <row r="24" spans="1:21" ht="9.75" customHeight="1">
      <c r="A24" s="137"/>
      <c r="B24" s="113"/>
      <c r="C24" s="143"/>
      <c r="D24" s="114"/>
      <c r="E24" s="115" t="s">
        <v>26</v>
      </c>
      <c r="F24" s="116"/>
      <c r="G24" s="83">
        <f t="shared" si="5"/>
        <v>2</v>
      </c>
      <c r="H24" s="84">
        <f t="shared" si="6"/>
        <v>2</v>
      </c>
      <c r="I24" s="88">
        <v>1</v>
      </c>
      <c r="J24" s="88">
        <v>1</v>
      </c>
      <c r="K24" s="88">
        <v>0</v>
      </c>
      <c r="L24" s="88">
        <v>0</v>
      </c>
      <c r="M24" s="84">
        <f t="shared" si="7"/>
        <v>2</v>
      </c>
      <c r="N24" s="84">
        <f t="shared" si="8"/>
        <v>2</v>
      </c>
      <c r="O24" s="88">
        <v>2</v>
      </c>
      <c r="P24" s="88">
        <v>0</v>
      </c>
      <c r="Q24" s="88">
        <v>0</v>
      </c>
      <c r="R24" s="88">
        <v>0</v>
      </c>
      <c r="S24" s="88">
        <v>0</v>
      </c>
      <c r="T24" s="89">
        <v>0</v>
      </c>
      <c r="U24" s="148"/>
    </row>
    <row r="25" spans="1:21" ht="9.75" customHeight="1">
      <c r="A25" s="149" t="s">
        <v>11</v>
      </c>
      <c r="B25" s="110"/>
      <c r="C25" s="142">
        <f>G25+G26+G27+G28</f>
        <v>21</v>
      </c>
      <c r="D25" s="111"/>
      <c r="E25" s="112" t="s">
        <v>31</v>
      </c>
      <c r="F25" s="107"/>
      <c r="G25" s="79">
        <f t="shared" si="5"/>
        <v>19</v>
      </c>
      <c r="H25" s="80">
        <f t="shared" si="6"/>
        <v>10</v>
      </c>
      <c r="I25" s="86">
        <v>8</v>
      </c>
      <c r="J25" s="86">
        <v>1</v>
      </c>
      <c r="K25" s="86">
        <v>1</v>
      </c>
      <c r="L25" s="86">
        <v>9</v>
      </c>
      <c r="M25" s="80">
        <f t="shared" si="7"/>
        <v>19</v>
      </c>
      <c r="N25" s="80">
        <f t="shared" si="8"/>
        <v>9</v>
      </c>
      <c r="O25" s="86">
        <v>2</v>
      </c>
      <c r="P25" s="86">
        <v>4</v>
      </c>
      <c r="Q25" s="86">
        <v>0</v>
      </c>
      <c r="R25" s="86">
        <v>2</v>
      </c>
      <c r="S25" s="86">
        <v>1</v>
      </c>
      <c r="T25" s="87">
        <v>10</v>
      </c>
      <c r="U25" s="147"/>
    </row>
    <row r="26" spans="1:21" ht="9.75" customHeight="1">
      <c r="A26" s="136"/>
      <c r="B26" s="110"/>
      <c r="C26" s="143"/>
      <c r="D26" s="111"/>
      <c r="E26" s="112" t="s">
        <v>32</v>
      </c>
      <c r="F26" s="107"/>
      <c r="G26" s="79">
        <f t="shared" si="5"/>
        <v>1</v>
      </c>
      <c r="H26" s="80">
        <f t="shared" si="6"/>
        <v>1</v>
      </c>
      <c r="I26" s="86">
        <v>1</v>
      </c>
      <c r="J26" s="86">
        <v>0</v>
      </c>
      <c r="K26" s="86">
        <v>0</v>
      </c>
      <c r="L26" s="86">
        <v>0</v>
      </c>
      <c r="M26" s="80">
        <f t="shared" si="7"/>
        <v>1</v>
      </c>
      <c r="N26" s="80">
        <f t="shared" si="8"/>
        <v>1</v>
      </c>
      <c r="O26" s="86">
        <v>0</v>
      </c>
      <c r="P26" s="86">
        <v>0</v>
      </c>
      <c r="Q26" s="86">
        <v>1</v>
      </c>
      <c r="R26" s="86">
        <v>0</v>
      </c>
      <c r="S26" s="86">
        <v>0</v>
      </c>
      <c r="T26" s="87">
        <v>0</v>
      </c>
      <c r="U26" s="147"/>
    </row>
    <row r="27" spans="1:21" ht="9.75" customHeight="1">
      <c r="A27" s="136"/>
      <c r="B27" s="110"/>
      <c r="C27" s="143"/>
      <c r="D27" s="111"/>
      <c r="E27" s="112" t="s">
        <v>33</v>
      </c>
      <c r="F27" s="107"/>
      <c r="G27" s="79">
        <f t="shared" si="5"/>
        <v>1</v>
      </c>
      <c r="H27" s="80">
        <f t="shared" si="6"/>
        <v>1</v>
      </c>
      <c r="I27" s="86">
        <v>0</v>
      </c>
      <c r="J27" s="86">
        <v>1</v>
      </c>
      <c r="K27" s="86">
        <v>0</v>
      </c>
      <c r="L27" s="86">
        <v>0</v>
      </c>
      <c r="M27" s="80">
        <f t="shared" si="7"/>
        <v>1</v>
      </c>
      <c r="N27" s="80">
        <f t="shared" si="8"/>
        <v>1</v>
      </c>
      <c r="O27" s="86">
        <v>1</v>
      </c>
      <c r="P27" s="86">
        <v>0</v>
      </c>
      <c r="Q27" s="86">
        <v>0</v>
      </c>
      <c r="R27" s="86">
        <v>0</v>
      </c>
      <c r="S27" s="86">
        <v>0</v>
      </c>
      <c r="T27" s="87">
        <v>0</v>
      </c>
      <c r="U27" s="147"/>
    </row>
    <row r="28" spans="1:21" ht="9.75" customHeight="1">
      <c r="A28" s="136"/>
      <c r="B28" s="110"/>
      <c r="C28" s="143"/>
      <c r="D28" s="111"/>
      <c r="E28" s="112" t="s">
        <v>26</v>
      </c>
      <c r="F28" s="107"/>
      <c r="G28" s="79">
        <f t="shared" si="5"/>
        <v>0</v>
      </c>
      <c r="H28" s="80">
        <f t="shared" si="6"/>
        <v>0</v>
      </c>
      <c r="I28" s="86">
        <v>0</v>
      </c>
      <c r="J28" s="86">
        <v>0</v>
      </c>
      <c r="K28" s="86">
        <v>0</v>
      </c>
      <c r="L28" s="86">
        <v>0</v>
      </c>
      <c r="M28" s="80">
        <f t="shared" si="7"/>
        <v>0</v>
      </c>
      <c r="N28" s="80">
        <f t="shared" si="8"/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7">
        <v>0</v>
      </c>
      <c r="U28" s="147"/>
    </row>
    <row r="29" spans="1:21" ht="9.75" customHeight="1">
      <c r="A29" s="145" t="s">
        <v>34</v>
      </c>
      <c r="B29" s="117"/>
      <c r="C29" s="142">
        <f>G29+G30+G31+G32</f>
        <v>75</v>
      </c>
      <c r="D29" s="108"/>
      <c r="E29" s="109" t="s">
        <v>31</v>
      </c>
      <c r="F29" s="106"/>
      <c r="G29" s="90">
        <f t="shared" si="5"/>
        <v>56</v>
      </c>
      <c r="H29" s="81">
        <f t="shared" si="6"/>
        <v>42</v>
      </c>
      <c r="I29" s="91">
        <v>37</v>
      </c>
      <c r="J29" s="91">
        <v>3</v>
      </c>
      <c r="K29" s="91">
        <v>2</v>
      </c>
      <c r="L29" s="91">
        <v>14</v>
      </c>
      <c r="M29" s="81">
        <f t="shared" si="7"/>
        <v>56</v>
      </c>
      <c r="N29" s="81">
        <f t="shared" si="8"/>
        <v>40</v>
      </c>
      <c r="O29" s="91">
        <v>6</v>
      </c>
      <c r="P29" s="91">
        <v>17</v>
      </c>
      <c r="Q29" s="91">
        <v>5</v>
      </c>
      <c r="R29" s="91">
        <v>10</v>
      </c>
      <c r="S29" s="91">
        <v>2</v>
      </c>
      <c r="T29" s="92">
        <v>16</v>
      </c>
      <c r="U29" s="146"/>
    </row>
    <row r="30" spans="1:21" ht="9.75" customHeight="1">
      <c r="A30" s="136"/>
      <c r="B30" s="110"/>
      <c r="C30" s="143"/>
      <c r="D30" s="111"/>
      <c r="E30" s="112" t="s">
        <v>32</v>
      </c>
      <c r="F30" s="107"/>
      <c r="G30" s="79">
        <f t="shared" si="5"/>
        <v>3</v>
      </c>
      <c r="H30" s="80">
        <f t="shared" si="6"/>
        <v>3</v>
      </c>
      <c r="I30" s="86">
        <v>1</v>
      </c>
      <c r="J30" s="86">
        <v>2</v>
      </c>
      <c r="K30" s="86">
        <v>0</v>
      </c>
      <c r="L30" s="86">
        <v>0</v>
      </c>
      <c r="M30" s="80">
        <f t="shared" si="7"/>
        <v>3</v>
      </c>
      <c r="N30" s="80">
        <f t="shared" si="8"/>
        <v>3</v>
      </c>
      <c r="O30" s="86">
        <v>0</v>
      </c>
      <c r="P30" s="86">
        <v>2</v>
      </c>
      <c r="Q30" s="86">
        <v>1</v>
      </c>
      <c r="R30" s="86">
        <v>0</v>
      </c>
      <c r="S30" s="86">
        <v>0</v>
      </c>
      <c r="T30" s="87">
        <v>0</v>
      </c>
      <c r="U30" s="147"/>
    </row>
    <row r="31" spans="1:21" ht="9.75" customHeight="1">
      <c r="A31" s="136"/>
      <c r="B31" s="110"/>
      <c r="C31" s="143"/>
      <c r="D31" s="111"/>
      <c r="E31" s="112" t="s">
        <v>33</v>
      </c>
      <c r="F31" s="107"/>
      <c r="G31" s="79">
        <f t="shared" si="5"/>
        <v>13</v>
      </c>
      <c r="H31" s="80">
        <f t="shared" si="6"/>
        <v>13</v>
      </c>
      <c r="I31" s="86">
        <v>5</v>
      </c>
      <c r="J31" s="86">
        <v>8</v>
      </c>
      <c r="K31" s="86">
        <v>0</v>
      </c>
      <c r="L31" s="86">
        <v>0</v>
      </c>
      <c r="M31" s="80">
        <f t="shared" si="7"/>
        <v>13</v>
      </c>
      <c r="N31" s="80">
        <f t="shared" si="8"/>
        <v>13</v>
      </c>
      <c r="O31" s="86">
        <v>13</v>
      </c>
      <c r="P31" s="86">
        <v>0</v>
      </c>
      <c r="Q31" s="86">
        <v>0</v>
      </c>
      <c r="R31" s="86">
        <v>0</v>
      </c>
      <c r="S31" s="86">
        <v>0</v>
      </c>
      <c r="T31" s="87">
        <v>0</v>
      </c>
      <c r="U31" s="147"/>
    </row>
    <row r="32" spans="1:21" ht="9.75" customHeight="1">
      <c r="A32" s="137"/>
      <c r="B32" s="113"/>
      <c r="C32" s="143"/>
      <c r="D32" s="114"/>
      <c r="E32" s="115" t="s">
        <v>26</v>
      </c>
      <c r="F32" s="116"/>
      <c r="G32" s="83">
        <f t="shared" si="5"/>
        <v>3</v>
      </c>
      <c r="H32" s="84">
        <f t="shared" si="6"/>
        <v>3</v>
      </c>
      <c r="I32" s="88">
        <v>3</v>
      </c>
      <c r="J32" s="88">
        <v>0</v>
      </c>
      <c r="K32" s="88">
        <v>0</v>
      </c>
      <c r="L32" s="88">
        <v>0</v>
      </c>
      <c r="M32" s="84">
        <f t="shared" si="7"/>
        <v>3</v>
      </c>
      <c r="N32" s="84">
        <f t="shared" si="8"/>
        <v>3</v>
      </c>
      <c r="O32" s="88">
        <v>3</v>
      </c>
      <c r="P32" s="88">
        <v>0</v>
      </c>
      <c r="Q32" s="88">
        <v>0</v>
      </c>
      <c r="R32" s="88">
        <v>0</v>
      </c>
      <c r="S32" s="88">
        <v>0</v>
      </c>
      <c r="T32" s="89">
        <v>0</v>
      </c>
      <c r="U32" s="148"/>
    </row>
    <row r="33" spans="1:21" ht="9.75" customHeight="1">
      <c r="A33" s="136" t="s">
        <v>13</v>
      </c>
      <c r="B33" s="110"/>
      <c r="C33" s="142">
        <f>G33+G34+G35+G36</f>
        <v>43</v>
      </c>
      <c r="D33" s="111"/>
      <c r="E33" s="112" t="s">
        <v>31</v>
      </c>
      <c r="F33" s="107"/>
      <c r="G33" s="79">
        <f t="shared" si="5"/>
        <v>38</v>
      </c>
      <c r="H33" s="80">
        <f t="shared" si="6"/>
        <v>33</v>
      </c>
      <c r="I33" s="86">
        <v>27</v>
      </c>
      <c r="J33" s="86">
        <v>3</v>
      </c>
      <c r="K33" s="86">
        <v>3</v>
      </c>
      <c r="L33" s="86">
        <v>5</v>
      </c>
      <c r="M33" s="80">
        <f t="shared" si="7"/>
        <v>38</v>
      </c>
      <c r="N33" s="80">
        <f t="shared" si="8"/>
        <v>32</v>
      </c>
      <c r="O33" s="86">
        <v>7</v>
      </c>
      <c r="P33" s="86">
        <v>10</v>
      </c>
      <c r="Q33" s="86">
        <v>3</v>
      </c>
      <c r="R33" s="86">
        <v>9</v>
      </c>
      <c r="S33" s="86">
        <v>3</v>
      </c>
      <c r="T33" s="87">
        <v>6</v>
      </c>
      <c r="U33" s="147"/>
    </row>
    <row r="34" spans="1:21" ht="9.75" customHeight="1">
      <c r="A34" s="136"/>
      <c r="B34" s="110"/>
      <c r="C34" s="143"/>
      <c r="D34" s="111"/>
      <c r="E34" s="112" t="s">
        <v>32</v>
      </c>
      <c r="F34" s="107"/>
      <c r="G34" s="79">
        <f t="shared" si="5"/>
        <v>2</v>
      </c>
      <c r="H34" s="80">
        <f t="shared" si="6"/>
        <v>2</v>
      </c>
      <c r="I34" s="86">
        <v>2</v>
      </c>
      <c r="J34" s="86">
        <v>0</v>
      </c>
      <c r="K34" s="86">
        <v>0</v>
      </c>
      <c r="L34" s="86">
        <v>0</v>
      </c>
      <c r="M34" s="80">
        <f t="shared" si="7"/>
        <v>2</v>
      </c>
      <c r="N34" s="80">
        <f t="shared" si="8"/>
        <v>2</v>
      </c>
      <c r="O34" s="86">
        <v>2</v>
      </c>
      <c r="P34" s="86">
        <v>0</v>
      </c>
      <c r="Q34" s="86">
        <v>0</v>
      </c>
      <c r="R34" s="86">
        <v>0</v>
      </c>
      <c r="S34" s="86">
        <v>0</v>
      </c>
      <c r="T34" s="87">
        <v>0</v>
      </c>
      <c r="U34" s="147"/>
    </row>
    <row r="35" spans="1:21" ht="9.75" customHeight="1">
      <c r="A35" s="136"/>
      <c r="B35" s="110"/>
      <c r="C35" s="143"/>
      <c r="D35" s="111"/>
      <c r="E35" s="112" t="s">
        <v>33</v>
      </c>
      <c r="F35" s="107"/>
      <c r="G35" s="79">
        <f t="shared" si="5"/>
        <v>3</v>
      </c>
      <c r="H35" s="80">
        <f t="shared" si="6"/>
        <v>3</v>
      </c>
      <c r="I35" s="86">
        <v>0</v>
      </c>
      <c r="J35" s="86">
        <v>3</v>
      </c>
      <c r="K35" s="86">
        <v>0</v>
      </c>
      <c r="L35" s="86">
        <v>0</v>
      </c>
      <c r="M35" s="80">
        <f t="shared" si="7"/>
        <v>3</v>
      </c>
      <c r="N35" s="80">
        <f t="shared" si="8"/>
        <v>3</v>
      </c>
      <c r="O35" s="86">
        <v>3</v>
      </c>
      <c r="P35" s="86">
        <v>0</v>
      </c>
      <c r="Q35" s="86">
        <v>0</v>
      </c>
      <c r="R35" s="86">
        <v>0</v>
      </c>
      <c r="S35" s="86">
        <v>0</v>
      </c>
      <c r="T35" s="87">
        <v>0</v>
      </c>
      <c r="U35" s="147"/>
    </row>
    <row r="36" spans="1:21" ht="9.75" customHeight="1">
      <c r="A36" s="136"/>
      <c r="B36" s="110"/>
      <c r="C36" s="143"/>
      <c r="D36" s="111"/>
      <c r="E36" s="112" t="s">
        <v>26</v>
      </c>
      <c r="F36" s="107"/>
      <c r="G36" s="79">
        <f t="shared" si="5"/>
        <v>0</v>
      </c>
      <c r="H36" s="80">
        <f t="shared" si="6"/>
        <v>0</v>
      </c>
      <c r="I36" s="86">
        <v>0</v>
      </c>
      <c r="J36" s="86">
        <v>0</v>
      </c>
      <c r="K36" s="86">
        <v>0</v>
      </c>
      <c r="L36" s="86">
        <v>0</v>
      </c>
      <c r="M36" s="80">
        <f t="shared" si="7"/>
        <v>0</v>
      </c>
      <c r="N36" s="80">
        <f t="shared" si="8"/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7">
        <v>0</v>
      </c>
      <c r="U36" s="147"/>
    </row>
    <row r="37" spans="1:21" ht="9.75" customHeight="1">
      <c r="A37" s="135" t="s">
        <v>14</v>
      </c>
      <c r="B37" s="117"/>
      <c r="C37" s="142">
        <f>G37+G38+G39+G40</f>
        <v>35</v>
      </c>
      <c r="D37" s="108"/>
      <c r="E37" s="109" t="s">
        <v>31</v>
      </c>
      <c r="F37" s="106"/>
      <c r="G37" s="90">
        <f t="shared" si="5"/>
        <v>26</v>
      </c>
      <c r="H37" s="81">
        <f t="shared" si="6"/>
        <v>23</v>
      </c>
      <c r="I37" s="91">
        <v>21</v>
      </c>
      <c r="J37" s="91">
        <v>2</v>
      </c>
      <c r="K37" s="91">
        <v>0</v>
      </c>
      <c r="L37" s="91">
        <v>3</v>
      </c>
      <c r="M37" s="81">
        <f t="shared" si="7"/>
        <v>26</v>
      </c>
      <c r="N37" s="81">
        <f t="shared" si="8"/>
        <v>22</v>
      </c>
      <c r="O37" s="91">
        <v>6</v>
      </c>
      <c r="P37" s="91">
        <v>9</v>
      </c>
      <c r="Q37" s="91">
        <v>5</v>
      </c>
      <c r="R37" s="91">
        <v>2</v>
      </c>
      <c r="S37" s="91">
        <v>0</v>
      </c>
      <c r="T37" s="92">
        <v>4</v>
      </c>
      <c r="U37" s="146"/>
    </row>
    <row r="38" spans="1:21" ht="9.75" customHeight="1">
      <c r="A38" s="136"/>
      <c r="B38" s="110"/>
      <c r="C38" s="143"/>
      <c r="D38" s="111"/>
      <c r="E38" s="112" t="s">
        <v>32</v>
      </c>
      <c r="F38" s="107"/>
      <c r="G38" s="79">
        <f t="shared" si="5"/>
        <v>1</v>
      </c>
      <c r="H38" s="80">
        <f t="shared" si="6"/>
        <v>1</v>
      </c>
      <c r="I38" s="86">
        <v>1</v>
      </c>
      <c r="J38" s="86">
        <v>0</v>
      </c>
      <c r="K38" s="86">
        <v>0</v>
      </c>
      <c r="L38" s="86">
        <v>0</v>
      </c>
      <c r="M38" s="80">
        <f t="shared" si="7"/>
        <v>1</v>
      </c>
      <c r="N38" s="80">
        <f t="shared" si="8"/>
        <v>1</v>
      </c>
      <c r="O38" s="86">
        <v>1</v>
      </c>
      <c r="P38" s="86">
        <v>0</v>
      </c>
      <c r="Q38" s="86">
        <v>0</v>
      </c>
      <c r="R38" s="86">
        <v>0</v>
      </c>
      <c r="S38" s="86">
        <v>0</v>
      </c>
      <c r="T38" s="87">
        <v>0</v>
      </c>
      <c r="U38" s="147"/>
    </row>
    <row r="39" spans="1:21" ht="9.75" customHeight="1">
      <c r="A39" s="136"/>
      <c r="B39" s="110"/>
      <c r="C39" s="143"/>
      <c r="D39" s="111"/>
      <c r="E39" s="112" t="s">
        <v>33</v>
      </c>
      <c r="F39" s="107"/>
      <c r="G39" s="79">
        <f t="shared" si="5"/>
        <v>1</v>
      </c>
      <c r="H39" s="80">
        <f t="shared" si="6"/>
        <v>1</v>
      </c>
      <c r="I39" s="86">
        <v>0</v>
      </c>
      <c r="J39" s="86">
        <v>1</v>
      </c>
      <c r="K39" s="86">
        <v>0</v>
      </c>
      <c r="L39" s="86">
        <v>0</v>
      </c>
      <c r="M39" s="80">
        <f t="shared" si="7"/>
        <v>1</v>
      </c>
      <c r="N39" s="80">
        <f t="shared" si="8"/>
        <v>1</v>
      </c>
      <c r="O39" s="86">
        <v>1</v>
      </c>
      <c r="P39" s="86">
        <v>0</v>
      </c>
      <c r="Q39" s="86">
        <v>0</v>
      </c>
      <c r="R39" s="86">
        <v>0</v>
      </c>
      <c r="S39" s="86">
        <v>0</v>
      </c>
      <c r="T39" s="87">
        <v>0</v>
      </c>
      <c r="U39" s="147"/>
    </row>
    <row r="40" spans="1:21" ht="9.75" customHeight="1">
      <c r="A40" s="137"/>
      <c r="B40" s="113"/>
      <c r="C40" s="143"/>
      <c r="D40" s="114"/>
      <c r="E40" s="115" t="s">
        <v>26</v>
      </c>
      <c r="F40" s="116"/>
      <c r="G40" s="83">
        <f t="shared" si="5"/>
        <v>7</v>
      </c>
      <c r="H40" s="84">
        <f t="shared" si="6"/>
        <v>7</v>
      </c>
      <c r="I40" s="88">
        <v>5</v>
      </c>
      <c r="J40" s="88">
        <v>2</v>
      </c>
      <c r="K40" s="88">
        <v>0</v>
      </c>
      <c r="L40" s="88">
        <v>0</v>
      </c>
      <c r="M40" s="84">
        <f t="shared" si="7"/>
        <v>7</v>
      </c>
      <c r="N40" s="84">
        <f t="shared" si="8"/>
        <v>7</v>
      </c>
      <c r="O40" s="88">
        <v>7</v>
      </c>
      <c r="P40" s="88">
        <v>0</v>
      </c>
      <c r="Q40" s="88">
        <v>0</v>
      </c>
      <c r="R40" s="88">
        <v>0</v>
      </c>
      <c r="S40" s="88">
        <v>0</v>
      </c>
      <c r="T40" s="89">
        <v>0</v>
      </c>
      <c r="U40" s="148"/>
    </row>
    <row r="41" spans="1:21" ht="9.75" customHeight="1">
      <c r="A41" s="136" t="s">
        <v>15</v>
      </c>
      <c r="B41" s="110"/>
      <c r="C41" s="142">
        <f>G41+G42+G43+G44</f>
        <v>61</v>
      </c>
      <c r="D41" s="111"/>
      <c r="E41" s="112" t="s">
        <v>31</v>
      </c>
      <c r="F41" s="107"/>
      <c r="G41" s="79">
        <f t="shared" si="5"/>
        <v>40</v>
      </c>
      <c r="H41" s="80">
        <f t="shared" si="6"/>
        <v>26</v>
      </c>
      <c r="I41" s="86">
        <v>21</v>
      </c>
      <c r="J41" s="86">
        <v>4</v>
      </c>
      <c r="K41" s="86">
        <v>1</v>
      </c>
      <c r="L41" s="86">
        <v>14</v>
      </c>
      <c r="M41" s="80">
        <f t="shared" si="7"/>
        <v>40</v>
      </c>
      <c r="N41" s="80">
        <f t="shared" si="8"/>
        <v>24</v>
      </c>
      <c r="O41" s="86">
        <v>2</v>
      </c>
      <c r="P41" s="86">
        <v>9</v>
      </c>
      <c r="Q41" s="86">
        <v>1</v>
      </c>
      <c r="R41" s="86">
        <v>10</v>
      </c>
      <c r="S41" s="86">
        <v>2</v>
      </c>
      <c r="T41" s="87">
        <v>16</v>
      </c>
      <c r="U41" s="147"/>
    </row>
    <row r="42" spans="1:21" ht="9.75" customHeight="1">
      <c r="A42" s="136"/>
      <c r="B42" s="110"/>
      <c r="C42" s="143"/>
      <c r="D42" s="111"/>
      <c r="E42" s="112" t="s">
        <v>32</v>
      </c>
      <c r="F42" s="107"/>
      <c r="G42" s="79">
        <f t="shared" si="5"/>
        <v>0</v>
      </c>
      <c r="H42" s="80">
        <f t="shared" si="6"/>
        <v>0</v>
      </c>
      <c r="I42" s="86">
        <v>0</v>
      </c>
      <c r="J42" s="86">
        <v>0</v>
      </c>
      <c r="K42" s="86">
        <v>0</v>
      </c>
      <c r="L42" s="86">
        <v>0</v>
      </c>
      <c r="M42" s="80">
        <f t="shared" si="7"/>
        <v>0</v>
      </c>
      <c r="N42" s="80">
        <f t="shared" si="8"/>
        <v>0</v>
      </c>
      <c r="O42" s="86">
        <v>0</v>
      </c>
      <c r="P42" s="86">
        <v>0</v>
      </c>
      <c r="Q42" s="86">
        <v>0</v>
      </c>
      <c r="R42" s="86">
        <v>0</v>
      </c>
      <c r="S42" s="86">
        <v>0</v>
      </c>
      <c r="T42" s="87">
        <v>0</v>
      </c>
      <c r="U42" s="147"/>
    </row>
    <row r="43" spans="1:21" ht="9.75" customHeight="1">
      <c r="A43" s="136"/>
      <c r="B43" s="110"/>
      <c r="C43" s="143"/>
      <c r="D43" s="111"/>
      <c r="E43" s="112" t="s">
        <v>33</v>
      </c>
      <c r="F43" s="107"/>
      <c r="G43" s="79">
        <f t="shared" si="5"/>
        <v>13</v>
      </c>
      <c r="H43" s="80">
        <f t="shared" si="6"/>
        <v>13</v>
      </c>
      <c r="I43" s="86">
        <v>1</v>
      </c>
      <c r="J43" s="86">
        <v>12</v>
      </c>
      <c r="K43" s="86">
        <v>0</v>
      </c>
      <c r="L43" s="86">
        <v>0</v>
      </c>
      <c r="M43" s="80">
        <f t="shared" si="7"/>
        <v>13</v>
      </c>
      <c r="N43" s="80">
        <f t="shared" si="8"/>
        <v>13</v>
      </c>
      <c r="O43" s="86">
        <v>13</v>
      </c>
      <c r="P43" s="86">
        <v>0</v>
      </c>
      <c r="Q43" s="86">
        <v>0</v>
      </c>
      <c r="R43" s="86">
        <v>0</v>
      </c>
      <c r="S43" s="86">
        <v>0</v>
      </c>
      <c r="T43" s="87">
        <v>0</v>
      </c>
      <c r="U43" s="147"/>
    </row>
    <row r="44" spans="1:21" ht="9.75" customHeight="1">
      <c r="A44" s="136"/>
      <c r="B44" s="110"/>
      <c r="C44" s="143"/>
      <c r="D44" s="111"/>
      <c r="E44" s="112" t="s">
        <v>26</v>
      </c>
      <c r="F44" s="107"/>
      <c r="G44" s="79">
        <f t="shared" si="5"/>
        <v>8</v>
      </c>
      <c r="H44" s="80">
        <f t="shared" si="6"/>
        <v>7</v>
      </c>
      <c r="I44" s="86">
        <v>0</v>
      </c>
      <c r="J44" s="86">
        <v>7</v>
      </c>
      <c r="K44" s="86">
        <v>0</v>
      </c>
      <c r="L44" s="86">
        <v>1</v>
      </c>
      <c r="M44" s="80">
        <f t="shared" si="7"/>
        <v>8</v>
      </c>
      <c r="N44" s="80">
        <f t="shared" si="8"/>
        <v>7</v>
      </c>
      <c r="O44" s="86">
        <v>6</v>
      </c>
      <c r="P44" s="86">
        <v>1</v>
      </c>
      <c r="Q44" s="86">
        <v>0</v>
      </c>
      <c r="R44" s="86">
        <v>0</v>
      </c>
      <c r="S44" s="86">
        <v>0</v>
      </c>
      <c r="T44" s="87">
        <v>1</v>
      </c>
      <c r="U44" s="147"/>
    </row>
    <row r="45" spans="1:21" ht="9.75" customHeight="1">
      <c r="A45" s="135" t="s">
        <v>16</v>
      </c>
      <c r="B45" s="117"/>
      <c r="C45" s="142">
        <f>G45+G46+G47+G48</f>
        <v>10</v>
      </c>
      <c r="D45" s="117"/>
      <c r="E45" s="109" t="s">
        <v>31</v>
      </c>
      <c r="F45" s="106"/>
      <c r="G45" s="90">
        <f t="shared" si="5"/>
        <v>9</v>
      </c>
      <c r="H45" s="81">
        <f t="shared" si="6"/>
        <v>8</v>
      </c>
      <c r="I45" s="91">
        <v>8</v>
      </c>
      <c r="J45" s="91">
        <v>0</v>
      </c>
      <c r="K45" s="91">
        <v>0</v>
      </c>
      <c r="L45" s="91">
        <v>1</v>
      </c>
      <c r="M45" s="81">
        <f t="shared" si="7"/>
        <v>9</v>
      </c>
      <c r="N45" s="81">
        <f t="shared" si="8"/>
        <v>7</v>
      </c>
      <c r="O45" s="91">
        <v>3</v>
      </c>
      <c r="P45" s="91">
        <v>4</v>
      </c>
      <c r="Q45" s="91">
        <v>0</v>
      </c>
      <c r="R45" s="91">
        <v>0</v>
      </c>
      <c r="S45" s="91">
        <v>0</v>
      </c>
      <c r="T45" s="92">
        <v>2</v>
      </c>
      <c r="U45" s="146"/>
    </row>
    <row r="46" spans="1:21" ht="9.75" customHeight="1">
      <c r="A46" s="136"/>
      <c r="B46" s="110"/>
      <c r="C46" s="143"/>
      <c r="D46" s="110"/>
      <c r="E46" s="112" t="s">
        <v>32</v>
      </c>
      <c r="F46" s="107"/>
      <c r="G46" s="79">
        <f t="shared" si="5"/>
        <v>1</v>
      </c>
      <c r="H46" s="80">
        <f t="shared" si="6"/>
        <v>1</v>
      </c>
      <c r="I46" s="86">
        <v>1</v>
      </c>
      <c r="J46" s="86">
        <v>0</v>
      </c>
      <c r="K46" s="86">
        <v>0</v>
      </c>
      <c r="L46" s="86">
        <v>0</v>
      </c>
      <c r="M46" s="80">
        <f t="shared" si="7"/>
        <v>1</v>
      </c>
      <c r="N46" s="80">
        <f t="shared" si="8"/>
        <v>1</v>
      </c>
      <c r="O46" s="86">
        <v>1</v>
      </c>
      <c r="P46" s="86">
        <v>0</v>
      </c>
      <c r="Q46" s="86">
        <v>0</v>
      </c>
      <c r="R46" s="86">
        <v>0</v>
      </c>
      <c r="S46" s="86">
        <v>0</v>
      </c>
      <c r="T46" s="87">
        <v>0</v>
      </c>
      <c r="U46" s="147"/>
    </row>
    <row r="47" spans="1:21" ht="9.75" customHeight="1">
      <c r="A47" s="136"/>
      <c r="B47" s="110"/>
      <c r="C47" s="143"/>
      <c r="D47" s="110"/>
      <c r="E47" s="112" t="s">
        <v>33</v>
      </c>
      <c r="F47" s="107"/>
      <c r="G47" s="79">
        <f t="shared" si="5"/>
        <v>0</v>
      </c>
      <c r="H47" s="80">
        <v>0</v>
      </c>
      <c r="I47" s="86">
        <v>0</v>
      </c>
      <c r="J47" s="86">
        <v>0</v>
      </c>
      <c r="K47" s="86">
        <v>0</v>
      </c>
      <c r="L47" s="86">
        <v>0</v>
      </c>
      <c r="M47" s="80">
        <f t="shared" si="7"/>
        <v>0</v>
      </c>
      <c r="N47" s="80">
        <f t="shared" si="8"/>
        <v>0</v>
      </c>
      <c r="O47" s="86">
        <v>0</v>
      </c>
      <c r="P47" s="86">
        <v>0</v>
      </c>
      <c r="Q47" s="86">
        <v>0</v>
      </c>
      <c r="R47" s="86">
        <v>0</v>
      </c>
      <c r="S47" s="86">
        <v>0</v>
      </c>
      <c r="T47" s="87">
        <v>0</v>
      </c>
      <c r="U47" s="147"/>
    </row>
    <row r="48" spans="1:21" ht="9.75" customHeight="1">
      <c r="A48" s="137"/>
      <c r="B48" s="113"/>
      <c r="C48" s="144"/>
      <c r="D48" s="113"/>
      <c r="E48" s="115" t="s">
        <v>26</v>
      </c>
      <c r="F48" s="116"/>
      <c r="G48" s="83">
        <f t="shared" si="5"/>
        <v>0</v>
      </c>
      <c r="H48" s="84">
        <f t="shared" si="6"/>
        <v>0</v>
      </c>
      <c r="I48" s="88">
        <v>0</v>
      </c>
      <c r="J48" s="88">
        <v>0</v>
      </c>
      <c r="K48" s="88">
        <v>0</v>
      </c>
      <c r="L48" s="88">
        <v>0</v>
      </c>
      <c r="M48" s="84">
        <f t="shared" si="7"/>
        <v>0</v>
      </c>
      <c r="N48" s="84">
        <f t="shared" si="8"/>
        <v>0</v>
      </c>
      <c r="O48" s="88">
        <v>0</v>
      </c>
      <c r="P48" s="88">
        <v>0</v>
      </c>
      <c r="Q48" s="88">
        <v>0</v>
      </c>
      <c r="R48" s="88">
        <v>0</v>
      </c>
      <c r="S48" s="88">
        <v>0</v>
      </c>
      <c r="T48" s="89">
        <v>0</v>
      </c>
      <c r="U48" s="148"/>
    </row>
    <row r="49" ht="10.5">
      <c r="C49" s="103"/>
    </row>
    <row r="50" ht="10.5">
      <c r="C50" s="103"/>
    </row>
    <row r="51" ht="10.5">
      <c r="C51" s="103"/>
    </row>
  </sheetData>
  <sheetProtection/>
  <mergeCells count="45">
    <mergeCell ref="D2:F4"/>
    <mergeCell ref="U45:U48"/>
    <mergeCell ref="U21:U24"/>
    <mergeCell ref="U25:U28"/>
    <mergeCell ref="U29:U32"/>
    <mergeCell ref="U33:U36"/>
    <mergeCell ref="U37:U40"/>
    <mergeCell ref="U41:U44"/>
    <mergeCell ref="U5:U8"/>
    <mergeCell ref="U9:U12"/>
    <mergeCell ref="U13:U16"/>
    <mergeCell ref="U17:U20"/>
    <mergeCell ref="A41:A44"/>
    <mergeCell ref="C9:C12"/>
    <mergeCell ref="C13:C16"/>
    <mergeCell ref="A17:A20"/>
    <mergeCell ref="A21:A24"/>
    <mergeCell ref="A25:A28"/>
    <mergeCell ref="C29:C32"/>
    <mergeCell ref="C25:C28"/>
    <mergeCell ref="C21:C24"/>
    <mergeCell ref="C17:C20"/>
    <mergeCell ref="A45:A48"/>
    <mergeCell ref="A29:A32"/>
    <mergeCell ref="A33:A36"/>
    <mergeCell ref="A37:A40"/>
    <mergeCell ref="A5:A8"/>
    <mergeCell ref="A9:A12"/>
    <mergeCell ref="A13:A16"/>
    <mergeCell ref="A2:A4"/>
    <mergeCell ref="C2:C4"/>
    <mergeCell ref="C45:C48"/>
    <mergeCell ref="C5:C8"/>
    <mergeCell ref="C33:C36"/>
    <mergeCell ref="C37:C40"/>
    <mergeCell ref="C41:C44"/>
    <mergeCell ref="U2:U4"/>
    <mergeCell ref="H3:K3"/>
    <mergeCell ref="L3:L4"/>
    <mergeCell ref="M3:M4"/>
    <mergeCell ref="G2:L2"/>
    <mergeCell ref="N3:S3"/>
    <mergeCell ref="G3:G4"/>
    <mergeCell ref="T3:T4"/>
    <mergeCell ref="M2:T2"/>
  </mergeCells>
  <printOptions horizontalCentered="1"/>
  <pageMargins left="0.82" right="0.7874015748031497" top="0.77" bottom="0.5905511811023623" header="0.5118110236220472" footer="0.5118110236220472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9"/>
  <sheetViews>
    <sheetView view="pageBreakPreview" zoomScale="6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I52" sqref="I52"/>
    </sheetView>
  </sheetViews>
  <sheetFormatPr defaultColWidth="10.125" defaultRowHeight="12.75"/>
  <cols>
    <col min="1" max="1" width="3.75390625" style="27" customWidth="1"/>
    <col min="2" max="2" width="8.75390625" style="27" customWidth="1"/>
    <col min="3" max="3" width="10.875" style="27" customWidth="1"/>
    <col min="4" max="4" width="11.875" style="27" customWidth="1"/>
    <col min="5" max="9" width="11.625" style="27" customWidth="1"/>
    <col min="10" max="10" width="12.125" style="27" customWidth="1"/>
    <col min="11" max="16384" width="10.125" style="27" customWidth="1"/>
  </cols>
  <sheetData>
    <row r="1" spans="2:10" ht="33" customHeight="1">
      <c r="B1" s="165" t="s">
        <v>37</v>
      </c>
      <c r="C1" s="165"/>
      <c r="D1" s="165"/>
      <c r="E1" s="165"/>
      <c r="J1" s="28" t="s">
        <v>38</v>
      </c>
    </row>
    <row r="2" spans="2:10" s="35" customFormat="1" ht="32.25" customHeight="1">
      <c r="B2" s="166" t="s">
        <v>39</v>
      </c>
      <c r="C2" s="29" t="s">
        <v>40</v>
      </c>
      <c r="D2" s="30" t="s">
        <v>41</v>
      </c>
      <c r="E2" s="31" t="s">
        <v>42</v>
      </c>
      <c r="F2" s="32" t="s">
        <v>43</v>
      </c>
      <c r="G2" s="32" t="s">
        <v>44</v>
      </c>
      <c r="H2" s="33" t="s">
        <v>45</v>
      </c>
      <c r="I2" s="33" t="s">
        <v>46</v>
      </c>
      <c r="J2" s="34" t="s">
        <v>47</v>
      </c>
    </row>
    <row r="3" spans="2:10" s="35" customFormat="1" ht="27">
      <c r="B3" s="167"/>
      <c r="C3" s="36" t="s">
        <v>48</v>
      </c>
      <c r="D3" s="37">
        <v>0</v>
      </c>
      <c r="E3" s="38">
        <v>0</v>
      </c>
      <c r="F3" s="39">
        <v>0</v>
      </c>
      <c r="G3" s="39">
        <v>0</v>
      </c>
      <c r="H3" s="39">
        <v>0</v>
      </c>
      <c r="I3" s="39">
        <v>0</v>
      </c>
      <c r="J3" s="40">
        <v>0</v>
      </c>
    </row>
    <row r="4" spans="2:12" s="45" customFormat="1" ht="19.5" customHeight="1">
      <c r="B4" s="168" t="s">
        <v>41</v>
      </c>
      <c r="C4" s="169"/>
      <c r="D4" s="41">
        <v>0</v>
      </c>
      <c r="E4" s="42">
        <v>0</v>
      </c>
      <c r="F4" s="43">
        <v>0</v>
      </c>
      <c r="G4" s="43">
        <v>0</v>
      </c>
      <c r="H4" s="43">
        <v>0</v>
      </c>
      <c r="I4" s="43">
        <v>0</v>
      </c>
      <c r="J4" s="44">
        <v>0</v>
      </c>
      <c r="L4" s="46"/>
    </row>
    <row r="5" spans="2:10" ht="19.5" customHeight="1">
      <c r="B5" s="170"/>
      <c r="C5" s="171"/>
      <c r="D5" s="47">
        <v>0</v>
      </c>
      <c r="E5" s="48">
        <v>0</v>
      </c>
      <c r="F5" s="49">
        <v>0</v>
      </c>
      <c r="G5" s="49">
        <v>0</v>
      </c>
      <c r="H5" s="49">
        <v>0</v>
      </c>
      <c r="I5" s="49">
        <v>0</v>
      </c>
      <c r="J5" s="50">
        <v>0</v>
      </c>
    </row>
    <row r="6" spans="2:10" s="45" customFormat="1" ht="19.5" customHeight="1">
      <c r="B6" s="168" t="s">
        <v>49</v>
      </c>
      <c r="C6" s="172"/>
      <c r="D6" s="51">
        <v>0</v>
      </c>
      <c r="E6" s="52">
        <v>0</v>
      </c>
      <c r="F6" s="53">
        <v>0</v>
      </c>
      <c r="G6" s="53">
        <v>0</v>
      </c>
      <c r="H6" s="53">
        <v>0</v>
      </c>
      <c r="I6" s="53">
        <v>0</v>
      </c>
      <c r="J6" s="54">
        <v>0</v>
      </c>
    </row>
    <row r="7" spans="2:10" ht="19.5" customHeight="1">
      <c r="B7" s="163"/>
      <c r="C7" s="173"/>
      <c r="D7" s="55">
        <v>0</v>
      </c>
      <c r="E7" s="56">
        <v>0</v>
      </c>
      <c r="F7" s="57">
        <v>0</v>
      </c>
      <c r="G7" s="57">
        <v>0</v>
      </c>
      <c r="H7" s="57">
        <v>0</v>
      </c>
      <c r="I7" s="57">
        <v>0</v>
      </c>
      <c r="J7" s="58">
        <v>0</v>
      </c>
    </row>
    <row r="8" spans="2:16" s="45" customFormat="1" ht="19.5" customHeight="1">
      <c r="B8" s="161" t="s">
        <v>50</v>
      </c>
      <c r="C8" s="174"/>
      <c r="D8" s="59">
        <v>0</v>
      </c>
      <c r="E8" s="60">
        <v>0</v>
      </c>
      <c r="F8" s="61">
        <v>0</v>
      </c>
      <c r="G8" s="61">
        <v>0</v>
      </c>
      <c r="H8" s="61">
        <v>0</v>
      </c>
      <c r="I8" s="61">
        <v>0</v>
      </c>
      <c r="J8" s="62">
        <v>0</v>
      </c>
      <c r="K8" s="63"/>
      <c r="L8" s="63"/>
      <c r="M8" s="63"/>
      <c r="N8" s="63"/>
      <c r="O8" s="63"/>
      <c r="P8" s="63"/>
    </row>
    <row r="9" spans="2:10" ht="19.5" customHeight="1">
      <c r="B9" s="163"/>
      <c r="C9" s="173"/>
      <c r="D9" s="64">
        <v>0</v>
      </c>
      <c r="E9" s="56">
        <v>0</v>
      </c>
      <c r="F9" s="65">
        <v>0</v>
      </c>
      <c r="G9" s="65">
        <v>0</v>
      </c>
      <c r="H9" s="65">
        <v>0</v>
      </c>
      <c r="I9" s="65">
        <v>0</v>
      </c>
      <c r="J9" s="58">
        <v>0</v>
      </c>
    </row>
    <row r="10" spans="2:10" s="45" customFormat="1" ht="19.5" customHeight="1">
      <c r="B10" s="159" t="s">
        <v>51</v>
      </c>
      <c r="C10" s="160"/>
      <c r="D10" s="51">
        <v>0</v>
      </c>
      <c r="E10" s="52">
        <v>0</v>
      </c>
      <c r="F10" s="53">
        <v>0</v>
      </c>
      <c r="G10" s="53">
        <v>0</v>
      </c>
      <c r="H10" s="53">
        <v>0</v>
      </c>
      <c r="I10" s="53">
        <v>0</v>
      </c>
      <c r="J10" s="54">
        <v>0</v>
      </c>
    </row>
    <row r="11" spans="2:10" ht="19.5" customHeight="1">
      <c r="B11" s="159"/>
      <c r="C11" s="160"/>
      <c r="D11" s="55">
        <v>0</v>
      </c>
      <c r="E11" s="67">
        <v>0</v>
      </c>
      <c r="F11" s="57">
        <v>0</v>
      </c>
      <c r="G11" s="57">
        <v>0</v>
      </c>
      <c r="H11" s="57">
        <v>0</v>
      </c>
      <c r="I11" s="57">
        <v>0</v>
      </c>
      <c r="J11" s="68">
        <v>0</v>
      </c>
    </row>
    <row r="12" spans="2:10" s="45" customFormat="1" ht="19.5" customHeight="1">
      <c r="B12" s="161" t="s">
        <v>52</v>
      </c>
      <c r="C12" s="162"/>
      <c r="D12" s="59">
        <v>0</v>
      </c>
      <c r="E12" s="60">
        <v>0</v>
      </c>
      <c r="F12" s="61">
        <v>0</v>
      </c>
      <c r="G12" s="61">
        <v>0</v>
      </c>
      <c r="H12" s="61">
        <v>0</v>
      </c>
      <c r="I12" s="61">
        <v>0</v>
      </c>
      <c r="J12" s="62">
        <v>0</v>
      </c>
    </row>
    <row r="13" spans="2:10" ht="19.5" customHeight="1">
      <c r="B13" s="163"/>
      <c r="C13" s="164"/>
      <c r="D13" s="64">
        <v>0</v>
      </c>
      <c r="E13" s="56">
        <v>0</v>
      </c>
      <c r="F13" s="65">
        <v>0</v>
      </c>
      <c r="G13" s="65">
        <v>0</v>
      </c>
      <c r="H13" s="65">
        <v>0</v>
      </c>
      <c r="I13" s="65">
        <v>0</v>
      </c>
      <c r="J13" s="58">
        <v>0</v>
      </c>
    </row>
    <row r="14" spans="2:10" s="45" customFormat="1" ht="19.5" customHeight="1">
      <c r="B14" s="159" t="s">
        <v>53</v>
      </c>
      <c r="C14" s="160"/>
      <c r="D14" s="51">
        <v>0</v>
      </c>
      <c r="E14" s="52">
        <v>0</v>
      </c>
      <c r="F14" s="53">
        <v>0</v>
      </c>
      <c r="G14" s="53">
        <v>0</v>
      </c>
      <c r="H14" s="53">
        <v>0</v>
      </c>
      <c r="I14" s="53">
        <v>0</v>
      </c>
      <c r="J14" s="54">
        <v>0</v>
      </c>
    </row>
    <row r="15" spans="2:10" ht="19.5" customHeight="1">
      <c r="B15" s="159"/>
      <c r="C15" s="160"/>
      <c r="D15" s="55">
        <v>0</v>
      </c>
      <c r="E15" s="67">
        <v>0</v>
      </c>
      <c r="F15" s="57">
        <v>0</v>
      </c>
      <c r="G15" s="57">
        <v>0</v>
      </c>
      <c r="H15" s="57">
        <v>0</v>
      </c>
      <c r="I15" s="57">
        <v>0</v>
      </c>
      <c r="J15" s="68">
        <v>0</v>
      </c>
    </row>
    <row r="16" spans="2:10" s="45" customFormat="1" ht="19.5" customHeight="1">
      <c r="B16" s="161" t="s">
        <v>54</v>
      </c>
      <c r="C16" s="162"/>
      <c r="D16" s="59">
        <v>0</v>
      </c>
      <c r="E16" s="60">
        <v>0</v>
      </c>
      <c r="F16" s="61">
        <v>0</v>
      </c>
      <c r="G16" s="61">
        <v>0</v>
      </c>
      <c r="H16" s="61">
        <v>0</v>
      </c>
      <c r="I16" s="61">
        <v>0</v>
      </c>
      <c r="J16" s="62">
        <v>0</v>
      </c>
    </row>
    <row r="17" spans="2:10" ht="19.5" customHeight="1">
      <c r="B17" s="163"/>
      <c r="C17" s="164"/>
      <c r="D17" s="64">
        <v>0</v>
      </c>
      <c r="E17" s="56">
        <v>0</v>
      </c>
      <c r="F17" s="65">
        <v>0</v>
      </c>
      <c r="G17" s="65">
        <v>0</v>
      </c>
      <c r="H17" s="65">
        <v>0</v>
      </c>
      <c r="I17" s="65">
        <v>0</v>
      </c>
      <c r="J17" s="58">
        <v>0</v>
      </c>
    </row>
    <row r="18" spans="2:10" s="45" customFormat="1" ht="19.5" customHeight="1">
      <c r="B18" s="159" t="s">
        <v>55</v>
      </c>
      <c r="C18" s="160"/>
      <c r="D18" s="51">
        <v>0</v>
      </c>
      <c r="E18" s="52">
        <v>0</v>
      </c>
      <c r="F18" s="53">
        <v>0</v>
      </c>
      <c r="G18" s="53">
        <v>0</v>
      </c>
      <c r="H18" s="53">
        <v>0</v>
      </c>
      <c r="I18" s="53">
        <v>0</v>
      </c>
      <c r="J18" s="54">
        <v>0</v>
      </c>
    </row>
    <row r="19" spans="2:10" ht="19.5" customHeight="1">
      <c r="B19" s="159"/>
      <c r="C19" s="160"/>
      <c r="D19" s="55">
        <v>0</v>
      </c>
      <c r="E19" s="67">
        <v>0</v>
      </c>
      <c r="F19" s="57">
        <v>0</v>
      </c>
      <c r="G19" s="57">
        <v>0</v>
      </c>
      <c r="H19" s="57">
        <v>0</v>
      </c>
      <c r="I19" s="57">
        <v>0</v>
      </c>
      <c r="J19" s="68">
        <v>0</v>
      </c>
    </row>
    <row r="20" spans="2:10" s="45" customFormat="1" ht="19.5" customHeight="1">
      <c r="B20" s="161" t="s">
        <v>56</v>
      </c>
      <c r="C20" s="162"/>
      <c r="D20" s="59">
        <v>0</v>
      </c>
      <c r="E20" s="60">
        <v>0</v>
      </c>
      <c r="F20" s="61">
        <v>0</v>
      </c>
      <c r="G20" s="61">
        <v>0</v>
      </c>
      <c r="H20" s="61">
        <v>0</v>
      </c>
      <c r="I20" s="61">
        <v>0</v>
      </c>
      <c r="J20" s="62">
        <v>0</v>
      </c>
    </row>
    <row r="21" spans="2:10" ht="19.5" customHeight="1">
      <c r="B21" s="163"/>
      <c r="C21" s="164"/>
      <c r="D21" s="64">
        <v>0</v>
      </c>
      <c r="E21" s="56">
        <v>0</v>
      </c>
      <c r="F21" s="65">
        <v>0</v>
      </c>
      <c r="G21" s="65">
        <v>0</v>
      </c>
      <c r="H21" s="65">
        <v>0</v>
      </c>
      <c r="I21" s="65">
        <v>0</v>
      </c>
      <c r="J21" s="58">
        <v>0</v>
      </c>
    </row>
    <row r="22" spans="2:10" ht="19.5" customHeight="1">
      <c r="B22" s="159" t="s">
        <v>57</v>
      </c>
      <c r="C22" s="160"/>
      <c r="D22" s="51">
        <v>0</v>
      </c>
      <c r="E22" s="52">
        <v>0</v>
      </c>
      <c r="F22" s="53">
        <v>0</v>
      </c>
      <c r="G22" s="53">
        <v>0</v>
      </c>
      <c r="H22" s="53">
        <v>0</v>
      </c>
      <c r="I22" s="53">
        <v>0</v>
      </c>
      <c r="J22" s="54">
        <v>0</v>
      </c>
    </row>
    <row r="23" spans="2:10" ht="19.5" customHeight="1">
      <c r="B23" s="159"/>
      <c r="C23" s="160"/>
      <c r="D23" s="55">
        <v>0</v>
      </c>
      <c r="E23" s="67">
        <v>0</v>
      </c>
      <c r="F23" s="57">
        <v>0</v>
      </c>
      <c r="G23" s="57">
        <v>0</v>
      </c>
      <c r="H23" s="57">
        <v>0</v>
      </c>
      <c r="I23" s="57">
        <v>0</v>
      </c>
      <c r="J23" s="68">
        <v>0</v>
      </c>
    </row>
    <row r="24" spans="2:10" s="45" customFormat="1" ht="19.5" customHeight="1">
      <c r="B24" s="161" t="s">
        <v>58</v>
      </c>
      <c r="C24" s="162"/>
      <c r="D24" s="59">
        <v>0</v>
      </c>
      <c r="E24" s="60">
        <v>0</v>
      </c>
      <c r="F24" s="61">
        <v>0</v>
      </c>
      <c r="G24" s="61">
        <v>0</v>
      </c>
      <c r="H24" s="61">
        <v>0</v>
      </c>
      <c r="I24" s="61">
        <v>0</v>
      </c>
      <c r="J24" s="62">
        <v>0</v>
      </c>
    </row>
    <row r="25" spans="2:10" ht="19.5" customHeight="1">
      <c r="B25" s="163"/>
      <c r="C25" s="164"/>
      <c r="D25" s="64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58">
        <v>0</v>
      </c>
    </row>
    <row r="26" spans="2:10" s="45" customFormat="1" ht="19.5" customHeight="1">
      <c r="B26" s="159" t="s">
        <v>59</v>
      </c>
      <c r="C26" s="160"/>
      <c r="D26" s="51">
        <v>0</v>
      </c>
      <c r="E26" s="52">
        <v>0</v>
      </c>
      <c r="F26" s="53">
        <v>0</v>
      </c>
      <c r="G26" s="53">
        <v>0</v>
      </c>
      <c r="H26" s="53">
        <v>0</v>
      </c>
      <c r="I26" s="53">
        <v>0</v>
      </c>
      <c r="J26" s="54">
        <v>0</v>
      </c>
    </row>
    <row r="27" spans="2:10" ht="19.5" customHeight="1">
      <c r="B27" s="170"/>
      <c r="C27" s="171"/>
      <c r="D27" s="69">
        <v>0</v>
      </c>
      <c r="E27" s="70">
        <v>0</v>
      </c>
      <c r="F27" s="71">
        <v>0</v>
      </c>
      <c r="G27" s="71">
        <v>0</v>
      </c>
      <c r="H27" s="71">
        <v>0</v>
      </c>
      <c r="I27" s="71">
        <v>0</v>
      </c>
      <c r="J27" s="72">
        <v>0</v>
      </c>
    </row>
    <row r="28" spans="2:10" ht="6.75" customHeight="1">
      <c r="B28" s="66"/>
      <c r="C28" s="66"/>
      <c r="D28" s="73"/>
      <c r="E28" s="74"/>
      <c r="F28" s="74"/>
      <c r="G28" s="74"/>
      <c r="H28" s="74"/>
      <c r="I28" s="74"/>
      <c r="J28" s="74"/>
    </row>
    <row r="29" spans="2:7" ht="18" customHeight="1">
      <c r="B29" s="75" t="s">
        <v>60</v>
      </c>
      <c r="C29" s="75"/>
      <c r="D29" s="75"/>
      <c r="E29" s="75"/>
      <c r="F29" s="75"/>
      <c r="G29" s="75"/>
    </row>
  </sheetData>
  <sheetProtection/>
  <mergeCells count="14">
    <mergeCell ref="B26:C27"/>
    <mergeCell ref="B18:C19"/>
    <mergeCell ref="B20:C21"/>
    <mergeCell ref="B22:C23"/>
    <mergeCell ref="B24:C25"/>
    <mergeCell ref="B10:C11"/>
    <mergeCell ref="B12:C13"/>
    <mergeCell ref="B14:C15"/>
    <mergeCell ref="B16:C17"/>
    <mergeCell ref="B1:E1"/>
    <mergeCell ref="B2:B3"/>
    <mergeCell ref="B4:C5"/>
    <mergeCell ref="B6:C7"/>
    <mergeCell ref="B8:C9"/>
  </mergeCells>
  <printOptions/>
  <pageMargins left="0.72" right="0.33" top="1.03" bottom="0.54" header="0.512" footer="0.51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海上保安庁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海上保安庁</dc:creator>
  <cp:keywords/>
  <dc:description/>
  <cp:lastModifiedBy>JCG User</cp:lastModifiedBy>
  <cp:lastPrinted>2016-02-12T01:49:02Z</cp:lastPrinted>
  <dcterms:created xsi:type="dcterms:W3CDTF">1999-01-27T05:29:01Z</dcterms:created>
  <dcterms:modified xsi:type="dcterms:W3CDTF">2016-08-31T08:29:10Z</dcterms:modified>
  <cp:category/>
  <cp:version/>
  <cp:contentType/>
  <cp:contentStatus/>
</cp:coreProperties>
</file>